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7" activeTab="0"/>
  </bookViews>
  <sheets>
    <sheet name="viti 2022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<sst xmlns="http://schemas.openxmlformats.org/spreadsheetml/2006/main" count="714" uniqueCount="439">
  <si>
    <t>PASQYRA E REGJISTRAVE TE PROCEDURAVE ME VLERE TE LARTE (MBI 1,000 MIJE LEK), REALIZUAR PER PERIUDHEN 2022</t>
  </si>
  <si>
    <t>VITI  2022</t>
  </si>
  <si>
    <t>Nr</t>
  </si>
  <si>
    <t>Objekti</t>
  </si>
  <si>
    <t>Operatori ekonomik</t>
  </si>
  <si>
    <t>NIPTI</t>
  </si>
  <si>
    <t>Vlera fond limit pa TVSH</t>
  </si>
  <si>
    <t>Burim financimi</t>
  </si>
  <si>
    <t>Nr/datë VKB</t>
  </si>
  <si>
    <t>Urdhër Prokurimi</t>
  </si>
  <si>
    <t>OE pjesmarrës</t>
  </si>
  <si>
    <t>Kontrata bazë me TVSH</t>
  </si>
  <si>
    <t>Shtesa e Kontrates me TVSH</t>
  </si>
  <si>
    <t>Gjithsej Vlera e plotë e kontratës (me TVSH)</t>
  </si>
  <si>
    <t>Planifikuar për tu likujduar sipas vlerave pa t.v.sh.</t>
  </si>
  <si>
    <t>Likuidimi sipas viteve</t>
  </si>
  <si>
    <t>Pa u likuiduar më dt.31.12.2022</t>
  </si>
  <si>
    <t>Projekti I dhururar / Hartuaar Urbanistika</t>
  </si>
  <si>
    <t>Vlera e Projektit</t>
  </si>
  <si>
    <t>Nr/datë</t>
  </si>
  <si>
    <t>Gjithsej</t>
  </si>
  <si>
    <t>Skualif</t>
  </si>
  <si>
    <t>Vlera</t>
  </si>
  <si>
    <t>Data</t>
  </si>
  <si>
    <t>Vlere</t>
  </si>
  <si>
    <t>Nr.</t>
  </si>
  <si>
    <t>Datë</t>
  </si>
  <si>
    <t>Vlera me tvsh</t>
  </si>
  <si>
    <t>a</t>
  </si>
  <si>
    <t>b</t>
  </si>
  <si>
    <t>c</t>
  </si>
  <si>
    <t>d</t>
  </si>
  <si>
    <t>11(8+10)</t>
  </si>
  <si>
    <t>Sistemim asfaltim i rrugëve "Grigor Nosi", Xhafer Duhanxhiu", Hasan Kopili" në lagjen 5 Maji</t>
  </si>
  <si>
    <t>“Bajrami N” sh.p.k</t>
  </si>
  <si>
    <t>K02727202O</t>
  </si>
  <si>
    <t>Buxhetin e Bashkisë per vitin 2022-2023-2024</t>
  </si>
  <si>
    <t>VKB nr.137, datë 23.12.2021</t>
  </si>
  <si>
    <t>Nr.1288 prot., dt.10.03.2022</t>
  </si>
  <si>
    <t>Nr.1288/6   dt.10.06.2022</t>
  </si>
  <si>
    <t>Projekti i hartuar nga Drejtoria e Projekteve</t>
  </si>
  <si>
    <t>"Përmirësim i infrastrukturës kryesisht në zona informale që janë në proçes legalizimi (Ndërtim i linjës KUZ-së në lagjen 5 Maji, rruga "Arif Dardha" dhe rruga "Xhaferr Belegu"</t>
  </si>
  <si>
    <t>“ERGI” sh.p.k</t>
  </si>
  <si>
    <t>K 02727229 P</t>
  </si>
  <si>
    <t>Buxheti i Bashkise per 2022   Buxhetin e Shtetit per vitin 2022-2023</t>
  </si>
  <si>
    <t>VKB nr.137, datë 23.12.2021        VKB nr.111 datë 22.08.2022    Buxhetin e shtetit shkresa nr.144/30 prot. datë 28.07.2022</t>
  </si>
  <si>
    <t xml:space="preserve"> Nr.4059 prot.  dt.29.08.2022</t>
  </si>
  <si>
    <t>Nr.4059/6   dt.28.09.2022</t>
  </si>
  <si>
    <t>"Ndërtim rrjeti KUZ në zonat informale"</t>
  </si>
  <si>
    <t>“Xhast” sh.p.k &amp; "Denis - 05" sh.p.k.</t>
  </si>
  <si>
    <t>K12512837I    K51518029B</t>
  </si>
  <si>
    <t>Buxhetin e Bashkisë per vitin 2022,2023, 2024 dhe 2025</t>
  </si>
  <si>
    <t>VKB nr.137, datë 23.12.2021        VKB nr.82 datë 23.06.2022</t>
  </si>
  <si>
    <t>Nr.4763 prot.  dt.11.10.2022</t>
  </si>
  <si>
    <t>Nr.4763/7   dt. 20.02.2023</t>
  </si>
  <si>
    <t>“Rivitalizim urban i qendrës së Gjinarit dhe Fushëkuqes”</t>
  </si>
  <si>
    <t>“Meteo” sh.p.k &amp; "Shendelli" sh.p.k.</t>
  </si>
  <si>
    <t>L26310801C   K07924803N</t>
  </si>
  <si>
    <t>Buxhetin e Bashkisë per vitin 2022, 2023 dhe 2024</t>
  </si>
  <si>
    <t>VKB nr.137, datë 23.12.2021        VKB nr.146 datë 09.11.2022</t>
  </si>
  <si>
    <t>Nr.4796/1 prot.  dt.25.11.2022</t>
  </si>
  <si>
    <t>Nr.4796/10 prot., dt. 03/04/2023</t>
  </si>
  <si>
    <t>"Rikonstruksion i shkollës mesme "Kostandin Kristoforidhi (rikonstruksion + shtesë anësore 4-kat dhe palestër"</t>
  </si>
  <si>
    <t>“Bajrami N.” sh.p.k</t>
  </si>
  <si>
    <t>Buxhetin e Bashkisë   + Buxhetin e Shtetit per 2022 - 2023</t>
  </si>
  <si>
    <t>VKB nr.137, datë 23.12.2021    Buxhetin e Shtetit për 2022 dhe 2023  shkresa nr.4254/4 prot. datë 18.07.2022</t>
  </si>
  <si>
    <t>Nr.3938 prot.  dt.18.08.2022</t>
  </si>
  <si>
    <t>Nr.3938/8 prot.,  dt.12/10/2022</t>
  </si>
  <si>
    <t>"Rikonstruksion, shtesë 4-kat dhe palestër, Shkolla Artistike "Onufri (e mesme e bashkuar)"</t>
  </si>
  <si>
    <t>Buxhetin e Bashkisë 2022-2023   + Buxhetin e Shtetit per 2022 - 2023</t>
  </si>
  <si>
    <t>VKB nr.137, datë 23.12.2021        VKB nr.111 datë 22.08.2022    Buxhetin e shtetit shkresa nr.4254/4 prot. datë 18.07.2022</t>
  </si>
  <si>
    <t>Nr.4305 prot.  dt.14.09.2022</t>
  </si>
  <si>
    <t>Nr.4305/6 prot., dt. 24/10/2022</t>
  </si>
  <si>
    <t>"Rikonstruksion i gjendjes faktike të rrugës Azmi Stringa dhe 10 Korriku, lagja V. Xhuvani"</t>
  </si>
  <si>
    <t>“Hastoçi” sh.p.k</t>
  </si>
  <si>
    <t>J 62028009 B</t>
  </si>
  <si>
    <t>Nr.4795 prot.  dt.12.10.2022</t>
  </si>
  <si>
    <t>Nr.4795/9 prot., dt. 20/02/2023</t>
  </si>
  <si>
    <t>"Rikonstruksion i palestrave dhe terreneve Sportive, Shkolla e Mesme e Bashkuar "Luigj Gurakuqi", Elbasan"</t>
  </si>
  <si>
    <t>“Blerimi” sh.p.k</t>
  </si>
  <si>
    <t>J 62903384 G</t>
  </si>
  <si>
    <t>Buxhetin e Bashkisë 2022 + Buxhetin e Shtetit per 2022 - 2023</t>
  </si>
  <si>
    <t>VKB nr.137, datë 23.12.2021   Buxhetin e Shtetit për vitin 2022 dhe 2023 sipas shkresës nr.4254/4 prot. datë 18.07.2022</t>
  </si>
  <si>
    <t xml:space="preserve"> Nr.3927 prot.  dt.18.08.2022</t>
  </si>
  <si>
    <t>Nr.3927/8 prot., dt. 03/10/2022</t>
  </si>
  <si>
    <t>" Mbrojtja e rrugës së fshatit Bujaras nga përroi Gostimës, Njësia Administrative Gjergjan "</t>
  </si>
  <si>
    <t>“FLED” sh.p.k</t>
  </si>
  <si>
    <t>K17621104C</t>
  </si>
  <si>
    <t xml:space="preserve">Buxheti i Bashkise per 2022  </t>
  </si>
  <si>
    <t>VKB nr.137, datë 23.12.2021         VKB nr.103, date 02.08.2022</t>
  </si>
  <si>
    <t>Nr.4490 prot.  dt.23/9/2022</t>
  </si>
  <si>
    <t>Nr.4490/6 prot.,      dt.02.12.2022</t>
  </si>
  <si>
    <t>"Ndërtimi i murit pritës të rrugës së varrezave të fshatit Shirgjan, rruga Shkira"</t>
  </si>
  <si>
    <t>“Franco Construction” sh.p.k</t>
  </si>
  <si>
    <t>K81331024A</t>
  </si>
  <si>
    <t>Nr.4652 prot. dt.04.10.2022</t>
  </si>
  <si>
    <t>Nr.4652/6 prot.,    dt.05/12/2022</t>
  </si>
  <si>
    <t>" Përmirësimi sistemit të ndriçimit në pallatin e sportit Tomorr Sinani "</t>
  </si>
  <si>
    <t>Buxheti i Bashkise per 2022  - 2023</t>
  </si>
  <si>
    <t>VKB nr.137, datë 23.12.2021         VKB nr.82, date 23.06.2022</t>
  </si>
  <si>
    <t>Nr.4717 prot.  dt.10.10.2022</t>
  </si>
  <si>
    <t>nr. 4717/17 prot.,  dt.12/01/2023</t>
  </si>
  <si>
    <t>"Rikonstruksion i gjendjes faktike, i shesheve të pallateve 41, 41/1, 41/2, 41/3 etj."</t>
  </si>
  <si>
    <t>“Rruga ura asfaltim nr.2 Elbasan” sh.a.</t>
  </si>
  <si>
    <t>J62904264O</t>
  </si>
  <si>
    <t>nr.4568 prot.  dt.28.09.2022</t>
  </si>
  <si>
    <t>nr.4568/7 prot., dt. 04/01/2023</t>
  </si>
  <si>
    <t>"Rikonstruksion i gjendjes faktike të rrugës "Marije Buda" dhe "Hamdi Roseni"</t>
  </si>
  <si>
    <t>nr.1031 prot.  dt.23.12.2022</t>
  </si>
  <si>
    <t>nr.1031/7  prot., dt.13.03.2023</t>
  </si>
  <si>
    <r>
      <t>"</t>
    </r>
    <r>
      <rPr>
        <sz val="12"/>
        <color indexed="8"/>
        <rFont val="Times New Roman"/>
        <family val="1"/>
      </rPr>
      <t>Rikonstruksion dhe riasfaltim i gjendjes ekzistuese të rrugëve dhe shesheve në Bashkinë Elbasan (lagj.Haxhias, lagj, Clirimi, lagj.Shënkoll, lagj. Dyli Haxhire, lagj.Partizani, Nj.Ad. Shushicë, Shirgjan, Gjergjan, Bradashesh, Labinot Mal, Labinot Fushë, Papër"</t>
    </r>
  </si>
  <si>
    <t>“VËLLEZËRIT HYSA” sh.p.k</t>
  </si>
  <si>
    <t>K12911201C</t>
  </si>
  <si>
    <t>Nr.828 prot.  dt.11.10.2022</t>
  </si>
  <si>
    <r>
      <t>Kontrata I -</t>
    </r>
    <r>
      <rPr>
        <sz val="12"/>
        <color indexed="8"/>
        <rFont val="Times New Roman"/>
        <family val="1"/>
      </rPr>
      <t xml:space="preserve"> nr.828/9 prot.,dt.03.02.2023      </t>
    </r>
    <r>
      <rPr>
        <b/>
        <sz val="12"/>
        <color indexed="8"/>
        <rFont val="Times New Roman"/>
        <family val="1"/>
      </rPr>
      <t>Kontrata II</t>
    </r>
    <r>
      <rPr>
        <sz val="12"/>
        <color indexed="8"/>
        <rFont val="Times New Roman"/>
        <family val="1"/>
      </rPr>
      <t xml:space="preserve"> - 828/13 Prot., datë 06.03.2023      </t>
    </r>
    <r>
      <rPr>
        <b/>
        <sz val="12"/>
        <color indexed="8"/>
        <rFont val="Times New Roman"/>
        <family val="1"/>
      </rPr>
      <t>Kontrata III</t>
    </r>
    <r>
      <rPr>
        <sz val="12"/>
        <color indexed="8"/>
        <rFont val="Times New Roman"/>
        <family val="1"/>
      </rPr>
      <t xml:space="preserve">-828/17 prot.,dt.30.03.2023          </t>
    </r>
    <r>
      <rPr>
        <b/>
        <sz val="12"/>
        <color indexed="8"/>
        <rFont val="Times New Roman"/>
        <family val="1"/>
      </rPr>
      <t>Kontrata IV</t>
    </r>
    <r>
      <rPr>
        <sz val="12"/>
        <color indexed="8"/>
        <rFont val="Times New Roman"/>
        <family val="1"/>
      </rPr>
      <t>-828/21 prot.,dt.14.04.2023</t>
    </r>
  </si>
  <si>
    <t xml:space="preserve">Kontrata I - 42.354.824,4     Kontrata II -68.324.858,64       Kontrata III- 33.984.560,076     Kontrata IV-36.347.239,34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</si>
  <si>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</si>
  <si>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12"/>
        <color indexed="8"/>
        <rFont val="Times New Roman"/>
        <family val="1"/>
      </rPr>
      <t>"Mbrojtja e rrugës nga përrenjtë e ndarë në lote, si mëposhtë:</t>
    </r>
  </si>
  <si>
    <t>Buxheti i Bashkise per vitin 2022</t>
  </si>
  <si>
    <t>VKB nr.137, datë 23.12.2021         VKB  nr.101, datë 02.08.2022</t>
  </si>
  <si>
    <t>nr. 718 prot.     dt. 02.09.2022</t>
  </si>
  <si>
    <t>Loti I : "Ndërtim argjinaturë mbrojtëse nga përroi Gostimë në lagjen e Nonëve nga fshati Polis Valë, Njësia Administrative Shushicë" (faza I)</t>
  </si>
  <si>
    <t>nr.718/8 prot.,     dt. 26/10/2022</t>
  </si>
  <si>
    <t>6,317,648,4</t>
  </si>
  <si>
    <t>Loti II : "Mbrojtja e rrugës së lagjes Tanush nga e përroi i Gostimës, në fshatin FushëBuall, Njësia Administrative Shushicë"</t>
  </si>
  <si>
    <t>“SARK” sh.p.k</t>
  </si>
  <si>
    <t>K52531415H</t>
  </si>
  <si>
    <t>nr.718/15 prot.,      dt. 07/11/2022</t>
  </si>
  <si>
    <t>Loti III : "Mbrojtja e rrugës Papër - Pajun -  Papër Sollak nga përroi i Paprit, Njësia Administrative Papër"</t>
  </si>
  <si>
    <t>nr.718/20  prot.,   dt. 02/12/2022</t>
  </si>
  <si>
    <t>"Rikonstruksion ofiçina e ASHP-së"</t>
  </si>
  <si>
    <t xml:space="preserve"> “SAM-ARS 2016” sh.p.k</t>
  </si>
  <si>
    <t>L62629204V</t>
  </si>
  <si>
    <t>VKB nr.137, datë 23.12.2021        VKB nr.116, date 26.09.2022</t>
  </si>
  <si>
    <t>nr.832 prot.  dt.12.10.2022</t>
  </si>
  <si>
    <t>nr.832/6 prot.,     dt. 14/02/2023</t>
  </si>
  <si>
    <t>"Rikonstruksion në objekte arsimore"</t>
  </si>
  <si>
    <t xml:space="preserve">VKB nr.137, datë 23.12.2021  </t>
  </si>
  <si>
    <t>nr.3921 prot.  dt.17.08.2022</t>
  </si>
  <si>
    <t>nr.3921/6 prot.,     dt.  28/09/2022</t>
  </si>
  <si>
    <t>“Shpenzime mirëmbajtje godinash për QEA”</t>
  </si>
  <si>
    <t>nr. 3926 prot.  dt. 18.08.2022</t>
  </si>
  <si>
    <t>nr.3926/6  prot.,      dt. 04.10.2022</t>
  </si>
  <si>
    <t>“Blerje ndriçuesish”</t>
  </si>
  <si>
    <t>“G . A . C” sh.p.k.</t>
  </si>
  <si>
    <t xml:space="preserve"> L61619031A</t>
  </si>
  <si>
    <t>nr.829 prot.  dt. 11.10.2022</t>
  </si>
  <si>
    <t>nr.829/9                Data e Kontratës 10.01.2023</t>
  </si>
  <si>
    <t>F.V kamera sigurie e rrugëve hyrëse dhe dalëse në qytet, shesheve, disa objekteve arsimore + fibra optike + shërbime mirëmbajtje</t>
  </si>
  <si>
    <t>“I.S.S (INTEGRATET SMART SOLUTIONS)” sh.p.k.</t>
  </si>
  <si>
    <t>L92230027U</t>
  </si>
  <si>
    <t>nr.780 prot.  dt. 22.09.2022</t>
  </si>
  <si>
    <t>nr.780/9                 Data e Kontratës 22.11.2022</t>
  </si>
  <si>
    <t>“Blerje mjete teknologjike për pastrim”</t>
  </si>
  <si>
    <t>“TIMAC” sh.p.k</t>
  </si>
  <si>
    <t xml:space="preserve">  M 01706003 U</t>
  </si>
  <si>
    <t>nr.1909 prot.  dt. 14.04.2022</t>
  </si>
  <si>
    <t>nr.1909/8                 Data e Kontratës 18.05.2022</t>
  </si>
  <si>
    <r>
      <t xml:space="preserve">      “</t>
    </r>
    <r>
      <rPr>
        <sz val="12"/>
        <color indexed="8"/>
        <rFont val="Times New Roman"/>
        <family val="1"/>
      </rPr>
      <t>Blerje materiale fidanishte + lulishte</t>
    </r>
    <r>
      <rPr>
        <sz val="12"/>
        <color indexed="8"/>
        <rFont val="Times New Roman"/>
        <family val="1"/>
      </rPr>
      <t>”</t>
    </r>
  </si>
  <si>
    <t>“LAND-ART” shpk</t>
  </si>
  <si>
    <t>K11605501C</t>
  </si>
  <si>
    <t>nr. 827 prot.  dt. 11.10.2022</t>
  </si>
  <si>
    <t>nr.827/5                Data e Kontratës 05.12.2022</t>
  </si>
  <si>
    <r>
      <t xml:space="preserve"> “</t>
    </r>
    <r>
      <rPr>
        <sz val="12"/>
        <color indexed="8"/>
        <rFont val="Times New Roman"/>
        <family val="1"/>
      </rPr>
      <t xml:space="preserve">Blerje makine Pick Up </t>
    </r>
    <r>
      <rPr>
        <sz val="12"/>
        <color indexed="8"/>
        <rFont val="Times New Roman"/>
        <family val="1"/>
      </rPr>
      <t>”</t>
    </r>
  </si>
  <si>
    <t>“MEKTRIN MOTORS ”sh.p.k.</t>
  </si>
  <si>
    <t xml:space="preserve"> K51408501P</t>
  </si>
  <si>
    <t xml:space="preserve">nr.623/5 prot.  dt. 28.07.2022 </t>
  </si>
  <si>
    <t>nr.623/11                 Data e Kontratës 23.08.2022</t>
  </si>
  <si>
    <r>
      <t>“</t>
    </r>
    <r>
      <rPr>
        <sz val="12"/>
        <color indexed="8"/>
        <rFont val="Times New Roman"/>
        <family val="1"/>
      </rPr>
      <t xml:space="preserve">Blerje pjesë këmbimi për makinat e rënda të ASHP-së </t>
    </r>
    <r>
      <rPr>
        <sz val="12"/>
        <color indexed="8"/>
        <rFont val="Times New Roman"/>
        <family val="1"/>
      </rPr>
      <t>”</t>
    </r>
  </si>
  <si>
    <t>“AUTO KRASNIQI” sh.p.k.</t>
  </si>
  <si>
    <t>M 02705203 G</t>
  </si>
  <si>
    <t>nr. 2489 prot.  dt.18.05.2022</t>
  </si>
  <si>
    <t>nr.2489/8                 Data e Kontratës 27.06.2022</t>
  </si>
  <si>
    <r>
      <t>“</t>
    </r>
    <r>
      <rPr>
        <sz val="12"/>
        <color indexed="8"/>
        <rFont val="Times New Roman"/>
        <family val="1"/>
      </rPr>
      <t xml:space="preserve">Blerje pllaka varri per Agjencine e Sherbimeve Publike Elbasan </t>
    </r>
    <r>
      <rPr>
        <sz val="12"/>
        <color indexed="8"/>
        <rFont val="Times New Roman"/>
        <family val="1"/>
      </rPr>
      <t>”</t>
    </r>
  </si>
  <si>
    <t>“Aged”sh.p.k.</t>
  </si>
  <si>
    <t>J62903344B</t>
  </si>
  <si>
    <t>nr. 2432 prot.  dt. 13.05.2022</t>
  </si>
  <si>
    <t>nr.2432/8 Data e Kontratës  04/07/2022</t>
  </si>
  <si>
    <t>“Blerje rroba pune për ASHP-në”</t>
  </si>
  <si>
    <t xml:space="preserve">    “GENTIAN SADIKU” p.f. </t>
  </si>
  <si>
    <t xml:space="preserve">    L42314005A</t>
  </si>
  <si>
    <t>nr.  prot. 777 dt. 21.09.2022</t>
  </si>
  <si>
    <t xml:space="preserve"> nr.777/6                Data e Kontratës 03.11.2022</t>
  </si>
  <si>
    <r>
      <t xml:space="preserve"> “</t>
    </r>
    <r>
      <rPr>
        <sz val="12"/>
        <color indexed="8"/>
        <rFont val="Times New Roman"/>
        <family val="1"/>
      </rPr>
      <t>Tabela sinjalistike vertikale + kufizues shpejtesie"</t>
    </r>
  </si>
  <si>
    <t xml:space="preserve">“Singns&amp; Road Safety Solutions” sh.p.k. </t>
  </si>
  <si>
    <t xml:space="preserve"> L62228020U</t>
  </si>
  <si>
    <t>nr.669  prot.  dt. 03.08.2022</t>
  </si>
  <si>
    <t>nr.669/6                 Data e Kontratës 14.09.2022</t>
  </si>
  <si>
    <r>
      <t>“</t>
    </r>
    <r>
      <rPr>
        <sz val="12"/>
        <color indexed="8"/>
        <rFont val="Times New Roman"/>
        <family val="1"/>
      </rPr>
      <t xml:space="preserve">Blerje vajra per automjetet e ASHP-se dhe SHMZSH </t>
    </r>
    <r>
      <rPr>
        <sz val="12"/>
        <color indexed="8"/>
        <rFont val="Times New Roman"/>
        <family val="1"/>
      </rPr>
      <t>”</t>
    </r>
  </si>
  <si>
    <t xml:space="preserve">“ELBA-OIL 2015” sh.a </t>
  </si>
  <si>
    <t>L52606201T</t>
  </si>
  <si>
    <t>nr. 2490 prot.  dt. 18.05.2022</t>
  </si>
  <si>
    <t>nr.2490/8 Data e Kontratës  24/06/2022</t>
  </si>
  <si>
    <t xml:space="preserve"> “F.V. pistonash te kryqzimi K.Kristoforidhi”</t>
  </si>
  <si>
    <t>nr.791  prot.  dt. 29.09.2022</t>
  </si>
  <si>
    <t>nr.791/7                 Data e Kontratës   04.01.2023</t>
  </si>
  <si>
    <r>
      <t xml:space="preserve">“ </t>
    </r>
    <r>
      <rPr>
        <sz val="12"/>
        <color indexed="8"/>
        <rFont val="Times New Roman"/>
        <family val="1"/>
      </rPr>
      <t xml:space="preserve">F.V pjesë këmbimi për makinat e ASHP dhe SHMZSH </t>
    </r>
    <r>
      <rPr>
        <sz val="12"/>
        <color indexed="8"/>
        <rFont val="Times New Roman"/>
        <family val="1"/>
      </rPr>
      <t>”</t>
    </r>
  </si>
  <si>
    <t>nr. 2642 prot.  dt.26.05.2022</t>
  </si>
  <si>
    <t>nr.2642/8                 Data e Kontratës  29.06.2022</t>
  </si>
  <si>
    <t xml:space="preserve"> “F.V. stola për lulishte”</t>
  </si>
  <si>
    <t xml:space="preserve">  “ZEQIRI” sh.p.k. </t>
  </si>
  <si>
    <t>J 67902827 A</t>
  </si>
  <si>
    <t xml:space="preserve"> nr.670  prot.  dt. 03.08.2022</t>
  </si>
  <si>
    <t>nr.670/6                 Data e Kontratës    22.09.2022</t>
  </si>
  <si>
    <t>“F.V. blerje gomash”</t>
  </si>
  <si>
    <t>nr.690  prot.  dt. 17.08.2022</t>
  </si>
  <si>
    <t>nr.690/6                 Data e Kontratës    06.09.2022</t>
  </si>
  <si>
    <r>
      <t xml:space="preserve"> “</t>
    </r>
    <r>
      <rPr>
        <sz val="12"/>
        <color indexed="8"/>
        <rFont val="Times New Roman"/>
        <family val="1"/>
      </rPr>
      <t>Blerje materiale elektrike</t>
    </r>
    <r>
      <rPr>
        <sz val="12"/>
        <color indexed="8"/>
        <rFont val="Times New Roman"/>
        <family val="1"/>
      </rPr>
      <t>”</t>
    </r>
  </si>
  <si>
    <t>nr. 679 prot.  dt. 09.08.2022</t>
  </si>
  <si>
    <t>nr.679/8                 Data e Kontratës  28.09.2022</t>
  </si>
  <si>
    <t>“Blerje kancelari dhe bojera per Bashkine ,Agjencine Pyjore, SHMZSH dhe Gjendjen Civile”</t>
  </si>
  <si>
    <t xml:space="preserve"> ''InfoSoft Office'' sh.p.k</t>
  </si>
  <si>
    <t xml:space="preserve">          J62426002Q</t>
  </si>
  <si>
    <t>nr.4764/1 prot.  dt. 29.12.2022</t>
  </si>
  <si>
    <t>nr.4764/23                 Data e Kontratës 30.05.2023</t>
  </si>
  <si>
    <t>“Blerje veshjesh për policinë bashkiake”</t>
  </si>
  <si>
    <t xml:space="preserve">“B&amp;B Fashion” sh.p.k </t>
  </si>
  <si>
    <t>L33323201D</t>
  </si>
  <si>
    <r>
      <rPr>
        <sz val="12"/>
        <color indexed="8"/>
        <rFont val="Times New Roman"/>
        <family val="1"/>
      </rPr>
      <t>nr. 328 prot.  dt. 25.01.2022</t>
    </r>
  </si>
  <si>
    <t>nr.328/12 Data e Kontratës  21/04/2022</t>
  </si>
  <si>
    <t>“Blerje paisjesh  për Qëndren Rinore Elbasan – Projekti ST-ART-UP Elbasan dedikuar rinisë”</t>
  </si>
  <si>
    <t xml:space="preserve">   “ARTAN LLOZANA” p.f.</t>
  </si>
  <si>
    <t xml:space="preserve">  K32731239W</t>
  </si>
  <si>
    <t xml:space="preserve">VKB nr.137, datë 23.12.2021   dhe   Kontratën Nr. 301 prot., datë 03.11.2021 midis Bashkisë Elbasan dhe Agjensisë Kombëtare të Rinisë (AKR) </t>
  </si>
  <si>
    <r>
      <rPr>
        <sz val="12"/>
        <color indexed="8"/>
        <rFont val="Times New Roman"/>
        <family val="1"/>
      </rPr>
      <t>nr. 5143 prot.  dt. 02.11.2022</t>
    </r>
  </si>
  <si>
    <t>nr.4153/5                Data e Kontratës 30.12.2022</t>
  </si>
  <si>
    <t>“Rinovim Licensa Antivirus SEP 14  (Symantec endpoint protection)”</t>
  </si>
  <si>
    <t>“INSTANT.AL” sh.p.k</t>
  </si>
  <si>
    <t>L81506043D</t>
  </si>
  <si>
    <r>
      <rPr>
        <sz val="12"/>
        <color indexed="8"/>
        <rFont val="Times New Roman"/>
        <family val="1"/>
      </rPr>
      <t>nr.4653 prot.  dt. 04/10/2022</t>
    </r>
  </si>
  <si>
    <t>nr.4653/6 Data e Kontratës  21.11.2022</t>
  </si>
  <si>
    <t>“Blerje Karburant për ASHP, QEA, QSB, SHMZSH dhe Terrenet Sportive”,i ndare ne lote:</t>
  </si>
  <si>
    <t xml:space="preserve">VKB nr.137, datë 23.12.2021   Vendimin Nr.123 , datë 14.12.2021 </t>
  </si>
  <si>
    <r>
      <rPr>
        <sz val="12"/>
        <color indexed="8"/>
        <rFont val="Times New Roman"/>
        <family val="1"/>
      </rPr>
      <t>nr.</t>
    </r>
    <r>
      <rPr>
        <sz val="12"/>
        <color indexed="8"/>
        <rFont val="Times New Roman"/>
        <family val="1"/>
      </rPr>
      <t>162</t>
    </r>
    <r>
      <rPr>
        <sz val="12"/>
        <color indexed="8"/>
        <rFont val="Times New Roman"/>
        <family val="1"/>
      </rPr>
      <t xml:space="preserve"> prot.  dt. 19.01.2023</t>
    </r>
  </si>
  <si>
    <t xml:space="preserve">LOTI I: “Blerje Gazoil D1 për ASHP, QSB, QEA, SHMZSH dhe Terrenet Sportive” </t>
  </si>
  <si>
    <t>“Gega Center GKG” sh.p.k.</t>
  </si>
  <si>
    <t>K66801001T</t>
  </si>
  <si>
    <t>Kontrata I -162/13 , dt. 07.03.2022      Kontrata II - nr.162/22 prot.,dt.08.11.2022       Kontrata III - nr.162/26 prot.,dt.03.02.2023</t>
  </si>
  <si>
    <t xml:space="preserve">Kontrata I - 34,851,200         Kontrata II - 7,687,800      Kontrata III - 625,000 </t>
  </si>
  <si>
    <t>Loti II: “Blerje Benzinë pa plumb për ASHP dhe SHMZSH”</t>
  </si>
  <si>
    <t>“Kastrati” sh.p.k.</t>
  </si>
  <si>
    <t>J61813529P</t>
  </si>
  <si>
    <t>nr.162/16  Data e Kontratës 15.03.2022</t>
  </si>
  <si>
    <r>
      <t>“</t>
    </r>
    <r>
      <rPr>
        <sz val="12"/>
        <color indexed="8"/>
        <rFont val="Times New Roman"/>
        <family val="1"/>
      </rPr>
      <t>Blerje produkte bulmeti per QEA</t>
    </r>
    <r>
      <rPr>
        <sz val="12"/>
        <color indexed="8"/>
        <rFont val="Times New Roman"/>
        <family val="1"/>
      </rPr>
      <t>”</t>
    </r>
  </si>
  <si>
    <t xml:space="preserve">    “Flamur Asllani” p.f</t>
  </si>
  <si>
    <t xml:space="preserve">    L 62602209 S</t>
  </si>
  <si>
    <r>
      <t>1’369’000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</si>
  <si>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>nr. 5652 prot.  dt.02.12.2022</t>
    </r>
  </si>
  <si>
    <t>nr.5652/5                Data e Kontratës 13.12.2022</t>
  </si>
  <si>
    <t>“Siguracion për  3 automjetet e Ashp-së ”</t>
  </si>
  <si>
    <t xml:space="preserve">“Sigal Uniqa Group Austria” sh.a </t>
  </si>
  <si>
    <t>J 91809007 H</t>
  </si>
  <si>
    <r>
      <rPr>
        <sz val="12"/>
        <color indexed="8"/>
        <rFont val="Times New Roman"/>
        <family val="1"/>
      </rPr>
      <t>nr. 839 prot.  dt. 13.10.2022</t>
    </r>
  </si>
  <si>
    <t>nr.839/6 Data e Kontratës  14.12.2022</t>
  </si>
  <si>
    <t xml:space="preserve">114’168 </t>
  </si>
  <si>
    <t>“Blerje produkte ushqimore, fruta-perime, mish viçi, produkte bulmeti dhe bukë për Qendrën Ekonomike të Arsimit, Bashkia Elbasan”, i ndarë në lote:</t>
  </si>
  <si>
    <r>
      <rPr>
        <sz val="12"/>
        <color indexed="8"/>
        <rFont val="Times New Roman"/>
        <family val="1"/>
      </rPr>
      <t>nr.4392 prot.  dt. 19.09.2022</t>
    </r>
  </si>
  <si>
    <t>Loti I: ‘‘Blerje produkte ushqimore QEA</t>
  </si>
  <si>
    <t>Kontrata I -nr.4392/24   dt. 30.11.2022       Kontrata II -  nr.4392/67 prot., datë 14.02.2023</t>
  </si>
  <si>
    <t>Kontrata I -5’039’832        Kontrata II - 19,459,080</t>
  </si>
  <si>
    <t>Loti II: ‘‘Blerje fruta - perime  QEA</t>
  </si>
  <si>
    <t>Kontrata I - 4392/27    dt. 30.11.2022       Kontrata II -  nr.4392/55 prot., datë 31.01.2023</t>
  </si>
  <si>
    <t xml:space="preserve">Kontrata I - 2,607,660       Kontrata II - 11,570,880 </t>
  </si>
  <si>
    <t>Loti III: ‘‘Blerje mish viçi  QEA</t>
  </si>
  <si>
    <t>Kontrata I - 4392/11    dt.  09.11.2022       Kontrata II -  nr.4392/46 prot., datë 17.01.2023</t>
  </si>
  <si>
    <t>Kontrata I - 1,152,000       Kontrata II - 5,376,000</t>
  </si>
  <si>
    <t>Loti IV: ‘‘Blerje produkte bulmeti  QEA</t>
  </si>
  <si>
    <t>“NELSA” sh.p.k.</t>
  </si>
  <si>
    <t>J 71601012 S</t>
  </si>
  <si>
    <t>nr.4392/63     dt.14.02.2023</t>
  </si>
  <si>
    <t xml:space="preserve">6’327’600 </t>
  </si>
  <si>
    <t>Loti V: ‘‘Blerje bukë  QEA</t>
  </si>
  <si>
    <t>Kontrata I - 4392/12    dt.15.11.2022       Kontrata II -  nr.4392/47 prot., datë 17.01.2023</t>
  </si>
  <si>
    <t>Kontrata I - 1’036’800        Kontrata II - 5’574’000</t>
  </si>
  <si>
    <t>“Blerje pellet-briket (tallash I presuar) per QEA”</t>
  </si>
  <si>
    <t>“SULOLLARI - KLIMA” sh.p.k</t>
  </si>
  <si>
    <t>K01529003M</t>
  </si>
  <si>
    <t>Buxheti i Bashkise per vitin 2022 dhe 2023</t>
  </si>
  <si>
    <r>
      <rPr>
        <sz val="12"/>
        <color indexed="8"/>
        <rFont val="Times New Roman"/>
        <family val="1"/>
      </rPr>
      <t>nr. 4760 prot.  dt. 11.10.2022</t>
    </r>
  </si>
  <si>
    <t>nr.4760/9 Data e Kontratës  01/03/2023</t>
  </si>
  <si>
    <t>“Blerje stufa per dru zjarri”</t>
  </si>
  <si>
    <t>“MURATI D” shpk</t>
  </si>
  <si>
    <t>K42003004T</t>
  </si>
  <si>
    <t>VKB nr.137, datë 23.12.2021        VKB Nr.116, datë 26.09.2022</t>
  </si>
  <si>
    <r>
      <rPr>
        <sz val="12"/>
        <color indexed="8"/>
        <rFont val="Times New Roman"/>
        <family val="1"/>
      </rPr>
      <t>nr. 4774 prot.  Dt.11.10.2022</t>
    </r>
  </si>
  <si>
    <t>nr.4774/7 Data e Kontratës 21/12/2022</t>
  </si>
  <si>
    <t>“Blerje materiale pastrimi dhe detergjente per Qendren Ekonomike Arsimore, Bashkia Elbasan”</t>
  </si>
  <si>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Times New Roman"/>
        <family val="1"/>
      </rPr>
      <t>Enxhi Balla</t>
    </r>
    <r>
      <rPr>
        <sz val="12"/>
        <color indexed="8"/>
        <rFont val="Times New Roman"/>
        <family val="1"/>
      </rPr>
      <t>” sh.p.k.</t>
    </r>
  </si>
  <si>
    <r>
      <rPr>
        <sz val="12"/>
        <color indexed="8"/>
        <rFont val="Times New Roman"/>
        <family val="1"/>
      </rPr>
      <t xml:space="preserve">      K 43615201 S</t>
    </r>
  </si>
  <si>
    <r>
      <rPr>
        <sz val="12"/>
        <color indexed="8"/>
        <rFont val="Times New Roman"/>
        <family val="1"/>
      </rPr>
      <t>nr. 4671/1date 25.11.2022</t>
    </r>
  </si>
  <si>
    <t>nr.4671/12                Data e Kontratës 14.02.2023</t>
  </si>
  <si>
    <t>“Furnizim dhe vendosje kaldaje për QEA”</t>
  </si>
  <si>
    <t>“ALTEC” sh.p.k</t>
  </si>
  <si>
    <t>K57923807W</t>
  </si>
  <si>
    <r>
      <rPr>
        <sz val="12"/>
        <color indexed="8"/>
        <rFont val="Times New Roman"/>
        <family val="1"/>
      </rPr>
      <t>nr. 4828 prot.  Dt.13.10.2022</t>
    </r>
  </si>
  <si>
    <t xml:space="preserve">nr.4829/7 Data e Kontratës: 31.01.2023 </t>
  </si>
  <si>
    <t>“Blerje ushqime për Qendrën Sociale Balashe”, i ndarë në lote:</t>
  </si>
  <si>
    <r>
      <rPr>
        <sz val="12"/>
        <color indexed="8"/>
        <rFont val="Times New Roman"/>
        <family val="1"/>
      </rPr>
      <t>nr.3847 prot.  dt. 10.08.2022</t>
    </r>
  </si>
  <si>
    <t>Loti I: Blerje fruta - perime - vezë për Qendrën Sociale Balashe</t>
  </si>
  <si>
    <t>Kontrata I - 3847/22    dt. 1.09.2022      Kontrata II -  3847/48 prot., datë 10.01.2023</t>
  </si>
  <si>
    <t xml:space="preserve">Kontrata I - 377,054           Kontrata II - 845,287 </t>
  </si>
  <si>
    <t>Loti II: Blerje produkte ushqimore për Qendrën Sociale Balashe,</t>
  </si>
  <si>
    <t>Kontrata I - 3847/26    dt. 1.09.2022      Kontrata II -  nr.3847/50 prot., datë 10.01.2023</t>
  </si>
  <si>
    <t>Kontrata I - 699.370            Kontrata II - 1,573,325</t>
  </si>
  <si>
    <t>Loti III: Blerje produkte bulmeti për Qendrën Sociale Balashe</t>
  </si>
  <si>
    <t>Kontrata I - 3847/19    dt. 1.09.2022     Kontrata II -  nr.3847/52 prot., datë 10.01.2023</t>
  </si>
  <si>
    <t xml:space="preserve">Kontrata I -  358.120           Kontrata II -  806.377 </t>
  </si>
  <si>
    <t>Loti IV: Blerje mish për Qendrën Sociale Balashe</t>
  </si>
  <si>
    <t>Kontrata I - 3847/20    dt. 1.09.2022     Kontrata II -  nr.3847/54 prot., datë 10.01.2023</t>
  </si>
  <si>
    <t>Kontrata I -   952.000            Kontrata II -  2,098,667</t>
  </si>
  <si>
    <t>Loti V: Blerje bukë për Qendrën Sociale Balashe</t>
  </si>
  <si>
    <t>Kontrata I - 3847/21    dt. 1.09.2022     Kontrata II -  nr.3847/56 prot., datë 10.01.2023</t>
  </si>
  <si>
    <t xml:space="preserve">Kontrata I -   251.160          Kontrata II -  565,200 </t>
  </si>
  <si>
    <t>“Blerje ushqime për Shtepine e te Moshuarve ”, i ndarë në lote:</t>
  </si>
  <si>
    <t>Loti I: Blerje fruta-perime për shtëpinë e të moshuarve</t>
  </si>
  <si>
    <r>
      <rPr>
        <sz val="12"/>
        <color indexed="8"/>
        <rFont val="Times New Roman"/>
        <family val="1"/>
      </rPr>
      <t>nr.3846 prot.  dt. 10.08.2022</t>
    </r>
  </si>
  <si>
    <t>Kontrata I - 3846/20    dt.26.09.2022     Kontrata II -  3846/50 Prot., datë 10.01.2023</t>
  </si>
  <si>
    <t>Kontrata I -  125,950          Kontrata II -  250,579.58</t>
  </si>
  <si>
    <t>Loti II: Blerje produkte ushqimore për shtëpinë e të moshuarve</t>
  </si>
  <si>
    <t>Kontrata I - 3846/21      dt. 26.09.2022    Kontrata II -   3846/51  Prot., datë 10.01.2023</t>
  </si>
  <si>
    <t xml:space="preserve">Kontrata I -  288,320          Kontrata II -  576,030 </t>
  </si>
  <si>
    <t>Loti III: Blerje bulmet për shtëpinë e të moshuarve</t>
  </si>
  <si>
    <t>Kontrata I - 3846/22    dt. 26.09.2022    Kontrata II -   3846/52  Prot., datë 10.01.2023</t>
  </si>
  <si>
    <t>Kontrata I -  332,064          Kontrata II -  659,736</t>
  </si>
  <si>
    <t>Loti IV: Blerje mish për shtëpinë e të moshuarve</t>
  </si>
  <si>
    <t>Kontrata I - 3846/23     dt.26.09.2022   Kontrata II -   3846/53  Prot., datë 10.01.2023</t>
  </si>
  <si>
    <t xml:space="preserve">Kontrata I -     194,748            Kontrata II -  386,652 </t>
  </si>
  <si>
    <t>Loti V: Blerje buke për shtëpinë e të moshuarve</t>
  </si>
  <si>
    <t>Kontrata I - 3846/24     dt.26.09.2022   Kontrata II -   3846/54  Prot., datë 10.01.2023</t>
  </si>
  <si>
    <t xml:space="preserve">Kontrata I -      109,920             Kontrata II -  220,080 </t>
  </si>
  <si>
    <t>“Blerje  pajisje dhe vegla pune per  Sherbimin e MSZH-se dhe strukturat Vullnetare”</t>
  </si>
  <si>
    <t>“Blerina Sadiku” p.f.</t>
  </si>
  <si>
    <t>K97730102T</t>
  </si>
  <si>
    <r>
      <rPr>
        <sz val="12"/>
        <color indexed="8"/>
        <rFont val="Times New Roman"/>
        <family val="1"/>
      </rPr>
      <t xml:space="preserve"> nr. 4437 prot.  Dt.21.09.2022</t>
    </r>
  </si>
  <si>
    <t>nr.4437/6 Data e Kontratës 24/11/2022</t>
  </si>
  <si>
    <t>“Blerje uniforma dhe veshje per Sherbimin e MSZH-se dhe strukturat Vullnetare”</t>
  </si>
  <si>
    <r>
      <rPr>
        <sz val="12"/>
        <color indexed="8"/>
        <rFont val="Times New Roman"/>
        <family val="1"/>
      </rPr>
      <t>nr. 4438 prot.  dt. 21.09.2022</t>
    </r>
  </si>
  <si>
    <t xml:space="preserve">nr.4438/6 Data e Kontratës 24/11/2022  </t>
  </si>
  <si>
    <t>“Sistemi i menaxhimit te parkimit publik dhe nderlidhjes me DPSHTRR Elbasan, etj.”</t>
  </si>
  <si>
    <t xml:space="preserve">  “AlbaScan” Sh.p.k </t>
  </si>
  <si>
    <r>
      <t xml:space="preserve">L71416010E </t>
    </r>
    <r>
      <rPr>
        <sz val="12"/>
        <color indexed="8"/>
        <rFont val="TimesNewRomanPSMT"/>
        <family val="2"/>
      </rPr>
      <t xml:space="preserve"> </t>
    </r>
  </si>
  <si>
    <t>Buxheti i Bashkise per vitin 2022-2023-2024-2025</t>
  </si>
  <si>
    <r>
      <rPr>
        <sz val="12"/>
        <color indexed="8"/>
        <rFont val="Times New Roman"/>
        <family val="1"/>
      </rPr>
      <t>nr.4830 prot.  dt.13.10.2022</t>
    </r>
  </si>
  <si>
    <t>nr.4830/15                      Data e Kontratës  06.09.2023</t>
  </si>
  <si>
    <t>“Shërbimi i auditimit të energjisë (pagesë eficense) për 3 shkolla”</t>
  </si>
  <si>
    <t>“THEOS” sh.p.k</t>
  </si>
  <si>
    <t>J 61828056 L</t>
  </si>
  <si>
    <r>
      <rPr>
        <sz val="12"/>
        <color indexed="8"/>
        <rFont val="Times New Roman"/>
        <family val="1"/>
      </rPr>
      <t xml:space="preserve">nr. 4664 prot.  dt. 05.10.2022 </t>
    </r>
  </si>
  <si>
    <t>nr.4664/6 Data e Kontratës  14/11/2022</t>
  </si>
  <si>
    <t>“Siguracion për automjetet e Ashp-së ”</t>
  </si>
  <si>
    <t>nr.2017/6 Data e Kontratës  11/05/2022</t>
  </si>
  <si>
    <t>“Talent St-Art Up Elbasan”</t>
  </si>
  <si>
    <t>“ALS Consulting” sh.p.k</t>
  </si>
  <si>
    <t xml:space="preserve">      M02403019H</t>
  </si>
  <si>
    <r>
      <rPr>
        <sz val="12"/>
        <color indexed="8"/>
        <rFont val="Times New Roman"/>
        <family val="1"/>
      </rPr>
      <t>Buxhetin e Programit Italo-Shqiptar i Konvertimit të Borxhit për Zhvillim (IADSA)</t>
    </r>
  </si>
  <si>
    <r>
      <rPr>
        <sz val="12"/>
        <color indexed="8"/>
        <rFont val="Times New Roman"/>
        <family val="1"/>
      </rPr>
      <t>nr.2 prot. dt.05.01.2022</t>
    </r>
  </si>
  <si>
    <t>nr.2/9  prot.,dt.16/02/2022</t>
  </si>
  <si>
    <t xml:space="preserve"> “Sigurimi i objekteve arsimore qe jane në varësi të Qendrës Ekonomike të Arsimit”</t>
  </si>
  <si>
    <r>
      <rPr>
        <sz val="12"/>
        <color indexed="8"/>
        <rFont val="Times New Roman"/>
        <family val="1"/>
      </rPr>
      <t>nr. 4744 prot.  dt. 10.10.2022</t>
    </r>
  </si>
  <si>
    <t>nr.4744/6 Data e Kontratës  14/11/2022</t>
  </si>
  <si>
    <t xml:space="preserve"> “Mirembajtje dhe permiresimi i sistemit te taksave dhe finances”</t>
  </si>
  <si>
    <t xml:space="preserve">“INSTANT.AL” sh.p.k., </t>
  </si>
  <si>
    <t>L 81506043 D</t>
  </si>
  <si>
    <r>
      <rPr>
        <sz val="12"/>
        <color indexed="8"/>
        <rFont val="Times New Roman"/>
        <family val="1"/>
      </rPr>
      <t xml:space="preserve">nr. 4820 prot.  dt. 13.10.2022 </t>
    </r>
  </si>
  <si>
    <t>nr.4820/6 Data e Kontratës  09/12/2022</t>
  </si>
  <si>
    <t>"Hartim plane mbarështimi pyje e kullota"</t>
  </si>
  <si>
    <r>
      <t>“Xhet”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sh.p.k</t>
    </r>
    <r>
      <rPr>
        <sz val="11"/>
        <color indexed="8"/>
        <rFont val="Calibri"/>
        <family val="2"/>
      </rPr>
      <t xml:space="preserve">  &amp;  </t>
    </r>
    <r>
      <rPr>
        <sz val="11"/>
        <color indexed="8"/>
        <rFont val="Times New Roman"/>
        <family val="1"/>
      </rPr>
      <t xml:space="preserve">“Deja” sh.p.k </t>
    </r>
  </si>
  <si>
    <t xml:space="preserve">  M 08429601 A           K 37509969 C </t>
  </si>
  <si>
    <r>
      <rPr>
        <sz val="12"/>
        <color indexed="8"/>
        <rFont val="Times New Roman"/>
        <family val="1"/>
      </rPr>
      <t>nr.3592 prot.  dt.26.07.2022</t>
    </r>
  </si>
  <si>
    <t>nr.3592/11       dt. 27/10/2022</t>
  </si>
  <si>
    <t>Mbikëqyrje e objektit “Ndërtim rrjeti KUZ në zonat informale”</t>
  </si>
  <si>
    <t xml:space="preserve">  “MCE”  sh.p.k. </t>
  </si>
  <si>
    <t xml:space="preserve"> L72203065K</t>
  </si>
  <si>
    <t>VKB nr.137, datë 23.12.2021    VKB nr.82 datë 23.06.2022</t>
  </si>
  <si>
    <r>
      <rPr>
        <sz val="12"/>
        <color indexed="8"/>
        <rFont val="Times New Roman"/>
        <family val="1"/>
      </rPr>
      <t>nr. 4797 prot.  dt. 12.10.2022</t>
    </r>
  </si>
  <si>
    <t>nr.4797/17                 Data e Kontratës 20/02/2022</t>
  </si>
  <si>
    <t>Mbikëqyrje e objektit "Rikonstruksion i gjendjes faktike të rrugës “Azmi Stinga” dhe “10Korriku” lagj.V.Xhuvani"</t>
  </si>
  <si>
    <t xml:space="preserve">  “NOVATECH STUDIO” shpk</t>
  </si>
  <si>
    <t xml:space="preserve"> L01717030C</t>
  </si>
  <si>
    <t>VKB nr.137, datë 23.12.2021       VKB nr.82 datë 23.06.2022</t>
  </si>
  <si>
    <t>nr.4797/20                 Data e Kontratës 20/02/2022</t>
  </si>
  <si>
    <t>Mbikëqyrje e objektit "Përmirësim i sistemit të ndriçimit në pallatin e sportit “Tomorr Sinani”</t>
  </si>
  <si>
    <t xml:space="preserve"> “A.SH. Engineering”  sh.p.k. </t>
  </si>
  <si>
    <t xml:space="preserve"> L31617003F</t>
  </si>
  <si>
    <t>nr.4797/12                 Data e Kontratës 12/01/2023</t>
  </si>
  <si>
    <t>Mbikëqyrje e objektit "Ndërtim argjinaturë mbrojtëse nga përroi Gostimë në lagjen e Nonëve nga fshati Polis Valë" (faza I)</t>
  </si>
  <si>
    <r>
      <rPr>
        <sz val="12"/>
        <color indexed="8"/>
        <rFont val="Times New Roman"/>
        <family val="1"/>
      </rPr>
      <t>nr.765 prot.  dt.19.09.2022</t>
    </r>
  </si>
  <si>
    <t>nr.765/10                 Data e Kontratës  31.10.2022</t>
  </si>
  <si>
    <t xml:space="preserve"> Mbikëqyrje e objektit "Mbrojtja e rrugës Papër - Pajun -  Papër Sollak nga përroi i Paprit, Njësia Administrative Papër"</t>
  </si>
  <si>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“MIKI CONSULTING” sh.p.k.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</si>
  <si>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K 87628701 K</t>
    </r>
  </si>
  <si>
    <t>nr.765/18                 Data e Kontratës 02.12.2022</t>
  </si>
  <si>
    <t>Mbikëqyrje e objektit "Mbrojtja e rrugës së lagjes Tanush nga e përroi i Gostimës, në fshatin FushëBuall, Njësia Administrative Shushicë"</t>
  </si>
  <si>
    <t>nr.765/15                 Data e Kontratës  07.11.2022</t>
  </si>
  <si>
    <t>Mbikëqyrje e objektit “F.V. pistonash te kryqzimi K.Kristoforidhi”</t>
  </si>
  <si>
    <t>nr.765/21                Data e Kontratës 04.01.2023</t>
  </si>
  <si>
    <t>Mbikëqyrje e objektit "Rikonstruksion i palestrave dhe terreneve Sportive, Shkolla e Mesme e Bashkuar "Luigj Gurakuqi", Elbasan"</t>
  </si>
  <si>
    <t>Buxheti i Bashkise + Buxheti i Shtetit per vitin 2022 - 2023</t>
  </si>
  <si>
    <t>VKB nr.137, datë 23.12.2021      VKB nr.82 datë 23.06.2022      VKB  nr.103 datë 02.08.2022       Buxhetin e Shtetit për vitin 2022 dhe 2023 sipas shkresës nr.4254/4 prot. datë 18.07.2022</t>
  </si>
  <si>
    <t>nr. 4567 prot.  dt. 28.09.2022</t>
  </si>
  <si>
    <t>nr.4567/9                 Data e Kontratës 07.11.2022</t>
  </si>
  <si>
    <t>Mbikëqyrje e objektit "Mbrojtja e rrugës së fshatit Bujaras nga përroi Gostimës, Njësia Administrative Gjergjan"</t>
  </si>
  <si>
    <t>"REAN 95" sh.p.k.</t>
  </si>
  <si>
    <t xml:space="preserve">     J 61827043 V</t>
  </si>
  <si>
    <t>nr.4567/14                Data e Kontratës 02.12.2022</t>
  </si>
  <si>
    <t>Mbikëqyrje e objektit "Rikonstruksion i gjëndjes faktike, i shesheve të pallateve 41, 41/1, 41/2, 41/3 etj"</t>
  </si>
  <si>
    <t>nr.4567/24                 Data e Kontratës 19.12.2022</t>
  </si>
  <si>
    <t>Mbikëqyrje e objektit "Mbrojtja e rrugës së varrezave fshatit Shirgjan, Njësia Administrative Shirgjan"</t>
  </si>
  <si>
    <t>nr.4567/17                 Data e Kontratës 05.12.2022</t>
  </si>
  <si>
    <t>Mbikëqyrje e objektit "Përmirësim i infrastrukturës kryesisht në zona informale që janë në proçes legalizimi (Ndërtim i linjës KUZ-së në lagjen 5 Maji, rruga "Arif Dardha" dhe rruga "Xhaferr Belegu"</t>
  </si>
  <si>
    <t xml:space="preserve">  “ERALD-G” sh.p.k.</t>
  </si>
  <si>
    <t xml:space="preserve"> K36306784K</t>
  </si>
  <si>
    <t>VKB nr.137, datë 23.12.2021       VKB nr.111 datë 22.08.2022  Buxhetin e Shtetit për vitin 2022 dhe 2023 sipas shkresës nr.144/30 prot. datë 28.07.2022      Urdhërin e Kryetarit të Bashkisë Nr.965 datë 02.09.2022</t>
  </si>
  <si>
    <r>
      <rPr>
        <sz val="12"/>
        <color indexed="8"/>
        <rFont val="Times New Roman"/>
        <family val="1"/>
      </rPr>
      <t>nr. 4162 prot.  dt. 07.09.2022</t>
    </r>
  </si>
  <si>
    <t>nr.4162/10                 Data e Kontratës 24.10.2022</t>
  </si>
  <si>
    <t>Mbikëqyrje e objektit "Rikonstruksion i shkollës mesme "Kostandin Kristoforidhi (rikonstruksion + shtesë anësore 4-kat dhe palestër"</t>
  </si>
  <si>
    <t xml:space="preserve"> “DEA-N CONSULTING STUDIO” sh.p.k.</t>
  </si>
  <si>
    <t xml:space="preserve">  L11511002I</t>
  </si>
  <si>
    <t>nr.4162/30                 Data e Kontratës 31.10.2022</t>
  </si>
  <si>
    <t>Mbikëqyrje e objektit "Rikonstruksion në objekte arsimore"</t>
  </si>
  <si>
    <t xml:space="preserve"> “A.SH. Engineering”  sh.p.k</t>
  </si>
  <si>
    <t>L31617003F</t>
  </si>
  <si>
    <t>nr.4162/11                 Data e Kontratës 24.10.2022</t>
  </si>
  <si>
    <t>Mbikëqyrje e objektit "Rikonstruksion, shtesë 4-kat dhe palestër, Shkolla Artistike "Onufri (e mesme e bashkuar)"</t>
  </si>
  <si>
    <t xml:space="preserve"> “ERALD-G” sh.p.k.</t>
  </si>
  <si>
    <t xml:space="preserve">   K36306784K</t>
  </si>
  <si>
    <t xml:space="preserve"> nr.4162/12                 Data e Kontratës 24.10.2022</t>
  </si>
  <si>
    <t>Mbikëqyrje e objektit “Shpenzime mirëmbajtje godinash për QEA”</t>
  </si>
  <si>
    <t>“REAN 95” sh.p.k</t>
  </si>
  <si>
    <t xml:space="preserve">J61827043V </t>
  </si>
  <si>
    <t>nr.4162/21                 Data e Kontratës 27.10.2022</t>
  </si>
  <si>
    <t>“Mbikëqyrja e objektit : "Sistemim asfaltim i rrugëve "Grigor Nosi", Xhafer Duhanxhiu", Hasan Kopili" në lagjen 5 Maji"</t>
  </si>
  <si>
    <t>“DEAN-N CONSULTING STUDIO” sh.p.k.</t>
  </si>
  <si>
    <t>L 11511002 I</t>
  </si>
  <si>
    <t xml:space="preserve">VKB nr.137, datë 23.12.2021     </t>
  </si>
  <si>
    <r>
      <rPr>
        <sz val="12"/>
        <color indexed="8"/>
        <rFont val="Times New Roman"/>
        <family val="1"/>
      </rPr>
      <t>nr. 2018 prot.  dt. 21.04.2022</t>
    </r>
  </si>
  <si>
    <t>nr.2018/6                 Data e Kontratës 06.10.2022</t>
  </si>
  <si>
    <t>Totali 2022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</si>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</sst>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??_);_(@_)"/>
  </numFmts>
  <fonts count="66">
    <font>
      <sz val="11"/>
      <color rgb="FF000000"/>
      <name val="Calibri"/>
      <family val="2"/>
    </font>
    <font>
      <sz val="11"/>
      <name val="Calibri"/>
      <family val="2"/>
    </font>
    <font>
      <sz val="10"/>
      <color indexed="8"/>
      <name val="Book Antiqua"/>
      <family val="1"/>
    </font>
    <font>
      <sz val="11"/>
      <color indexed="8"/>
      <name val="Times New Roman"/>
      <family val="1"/>
    </font>
    <font>
      <b/>
      <u val="single"/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NewRomanPSMT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theme="1"/>
      <name val="Book Antiqua"/>
      <family val="1"/>
    </font>
    <font>
      <sz val="11"/>
      <color theme="1"/>
      <name val="Times New Roman"/>
      <family val="1"/>
    </font>
    <font>
      <b/>
      <u val="single"/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444444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D0D0D"/>
      <name val="Times New Roman"/>
      <family val="1"/>
    </font>
    <font>
      <sz val="12"/>
      <color rgb="FF0C0C0C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43" fontId="30" fillId="0" borderId="0" applyFont="0" applyFill="0" applyBorder="0" applyAlignment="0" applyProtection="0"/>
    <xf numFmtId="0" fontId="51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</cellStyleXfs>
  <cellXfs count="145">
    <xf numFmtId="0" fontId="0" fillId="0" borderId="0" xfId="0" applyFont="1" applyFill="1" applyBorder="1" applyAlignment="1">
      <alignment/>
    </xf>
    <xf numFmtId="3" fontId="52" fillId="0" borderId="0" xfId="0" applyNumberFormat="1" applyFont="1" applyFill="1" applyAlignment="1">
      <alignment horizontal="center" vertical="center"/>
    </xf>
    <xf numFmtId="3" fontId="53" fillId="0" borderId="0" xfId="0" applyNumberFormat="1" applyFont="1" applyFill="1" applyAlignment="1">
      <alignment horizontal="center"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176" fontId="52" fillId="0" borderId="0" xfId="15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3" fontId="56" fillId="33" borderId="10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176" fontId="55" fillId="33" borderId="10" xfId="15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176" fontId="55" fillId="33" borderId="11" xfId="15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center" vertical="center"/>
    </xf>
    <xf numFmtId="176" fontId="57" fillId="0" borderId="10" xfId="15" applyNumberFormat="1" applyFont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176" fontId="58" fillId="0" borderId="10" xfId="15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3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43" fontId="57" fillId="0" borderId="10" xfId="15" applyFont="1" applyBorder="1" applyAlignment="1">
      <alignment horizontal="center" vertical="center"/>
    </xf>
    <xf numFmtId="0" fontId="57" fillId="34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justify"/>
    </xf>
    <xf numFmtId="3" fontId="57" fillId="0" borderId="10" xfId="0" applyNumberFormat="1" applyFont="1" applyFill="1" applyBorder="1" applyAlignment="1">
      <alignment vertical="center"/>
    </xf>
    <xf numFmtId="0" fontId="59" fillId="0" borderId="10" xfId="0" applyFont="1" applyBorder="1" applyAlignment="1">
      <alignment wrapText="1"/>
    </xf>
    <xf numFmtId="176" fontId="57" fillId="0" borderId="10" xfId="15" applyNumberFormat="1" applyFont="1" applyBorder="1" applyAlignment="1">
      <alignment vertical="center"/>
    </xf>
    <xf numFmtId="0" fontId="59" fillId="0" borderId="10" xfId="0" applyFont="1" applyBorder="1" applyAlignment="1">
      <alignment horizontal="left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176" fontId="57" fillId="0" borderId="10" xfId="15" applyNumberFormat="1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/>
    </xf>
    <xf numFmtId="3" fontId="61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3" fontId="62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 wrapText="1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justify" wrapText="1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9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/>
    </xf>
    <xf numFmtId="4" fontId="59" fillId="0" borderId="11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3" fontId="55" fillId="33" borderId="13" xfId="0" applyNumberFormat="1" applyFont="1" applyFill="1" applyBorder="1" applyAlignment="1">
      <alignment horizontal="center" vertical="center" wrapText="1"/>
    </xf>
    <xf numFmtId="3" fontId="55" fillId="33" borderId="14" xfId="0" applyNumberFormat="1" applyFont="1" applyFill="1" applyBorder="1" applyAlignment="1">
      <alignment horizontal="center" vertical="center" wrapText="1"/>
    </xf>
    <xf numFmtId="3" fontId="55" fillId="33" borderId="15" xfId="0" applyNumberFormat="1" applyFont="1" applyFill="1" applyBorder="1" applyAlignment="1">
      <alignment horizontal="center" vertical="center" wrapText="1"/>
    </xf>
    <xf numFmtId="176" fontId="55" fillId="33" borderId="16" xfId="15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43" fontId="57" fillId="0" borderId="15" xfId="15" applyFont="1" applyBorder="1" applyAlignment="1">
      <alignment horizontal="center" vertical="center"/>
    </xf>
    <xf numFmtId="3" fontId="63" fillId="0" borderId="17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63" fillId="0" borderId="18" xfId="0" applyNumberFormat="1" applyFont="1" applyFill="1" applyBorder="1" applyAlignment="1">
      <alignment horizontal="center" vertical="center"/>
    </xf>
    <xf numFmtId="3" fontId="63" fillId="0" borderId="19" xfId="0" applyNumberFormat="1" applyFont="1" applyFill="1" applyBorder="1" applyAlignment="1">
      <alignment horizontal="center" vertical="center"/>
    </xf>
    <xf numFmtId="43" fontId="57" fillId="0" borderId="12" xfId="15" applyFont="1" applyBorder="1" applyAlignment="1">
      <alignment horizontal="center" vertical="center"/>
    </xf>
    <xf numFmtId="43" fontId="57" fillId="0" borderId="15" xfId="15" applyFont="1" applyBorder="1" applyAlignment="1">
      <alignment horizontal="center" vertical="center" wrapText="1"/>
    </xf>
    <xf numFmtId="43" fontId="57" fillId="0" borderId="12" xfId="15" applyFont="1" applyBorder="1" applyAlignment="1">
      <alignment horizontal="center" vertical="center" wrapText="1"/>
    </xf>
    <xf numFmtId="43" fontId="57" fillId="0" borderId="10" xfId="15" applyFont="1" applyBorder="1" applyAlignment="1">
      <alignment horizontal="center" vertical="center" wrapText="1"/>
    </xf>
    <xf numFmtId="43" fontId="57" fillId="0" borderId="10" xfId="15" applyNumberFormat="1" applyFont="1" applyBorder="1" applyAlignment="1">
      <alignment horizontal="center" vertical="center"/>
    </xf>
    <xf numFmtId="43" fontId="57" fillId="34" borderId="10" xfId="15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 vertical="center"/>
    </xf>
    <xf numFmtId="43" fontId="57" fillId="0" borderId="10" xfId="15" applyFont="1" applyBorder="1" applyAlignment="1">
      <alignment vertical="center"/>
    </xf>
    <xf numFmtId="3" fontId="57" fillId="0" borderId="10" xfId="0" applyNumberFormat="1" applyFont="1" applyFill="1" applyBorder="1" applyAlignment="1">
      <alignment/>
    </xf>
    <xf numFmtId="4" fontId="59" fillId="0" borderId="10" xfId="0" applyNumberFormat="1" applyFont="1" applyBorder="1" applyAlignment="1">
      <alignment horizontal="center"/>
    </xf>
    <xf numFmtId="3" fontId="63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vertical="center" wrapText="1"/>
    </xf>
    <xf numFmtId="3" fontId="59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 horizontal="center" wrapText="1"/>
    </xf>
    <xf numFmtId="3" fontId="57" fillId="0" borderId="11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wrapText="1"/>
    </xf>
    <xf numFmtId="3" fontId="59" fillId="0" borderId="11" xfId="0" applyNumberFormat="1" applyFont="1" applyBorder="1" applyAlignment="1">
      <alignment horizontal="center"/>
    </xf>
    <xf numFmtId="3" fontId="63" fillId="0" borderId="11" xfId="0" applyNumberFormat="1" applyFont="1" applyFill="1" applyBorder="1" applyAlignment="1">
      <alignment horizontal="center" vertical="center"/>
    </xf>
    <xf numFmtId="3" fontId="59" fillId="0" borderId="0" xfId="0" applyNumberFormat="1" applyFont="1" applyAlignment="1">
      <alignment horizont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 wrapText="1"/>
    </xf>
    <xf numFmtId="3" fontId="54" fillId="0" borderId="0" xfId="0" applyNumberFormat="1" applyFont="1" applyFill="1" applyAlignment="1">
      <alignment/>
    </xf>
    <xf numFmtId="3" fontId="55" fillId="33" borderId="20" xfId="0" applyNumberFormat="1" applyFont="1" applyFill="1" applyBorder="1" applyAlignment="1">
      <alignment horizontal="center" vertical="center" wrapText="1"/>
    </xf>
    <xf numFmtId="3" fontId="55" fillId="33" borderId="12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/>
    </xf>
    <xf numFmtId="3" fontId="57" fillId="0" borderId="10" xfId="0" applyNumberFormat="1" applyFont="1" applyFill="1" applyBorder="1" applyAlignment="1">
      <alignment horizontal="center" wrapText="1"/>
    </xf>
    <xf numFmtId="0" fontId="59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 wrapText="1"/>
    </xf>
    <xf numFmtId="3" fontId="57" fillId="0" borderId="11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3" fontId="59" fillId="0" borderId="16" xfId="0" applyNumberFormat="1" applyFont="1" applyBorder="1" applyAlignment="1">
      <alignment horizontal="center" vertical="center"/>
    </xf>
    <xf numFmtId="3" fontId="57" fillId="0" borderId="16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justify" vertical="center"/>
    </xf>
    <xf numFmtId="3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3" fontId="59" fillId="0" borderId="16" xfId="0" applyNumberFormat="1" applyFont="1" applyBorder="1" applyAlignment="1">
      <alignment horizontal="center" vertical="center"/>
    </xf>
    <xf numFmtId="3" fontId="53" fillId="11" borderId="10" xfId="0" applyNumberFormat="1" applyFont="1" applyFill="1" applyBorder="1" applyAlignment="1">
      <alignment horizontal="center" vertical="center"/>
    </xf>
    <xf numFmtId="3" fontId="63" fillId="11" borderId="10" xfId="0" applyNumberFormat="1" applyFont="1" applyFill="1" applyBorder="1" applyAlignment="1">
      <alignment horizontal="center" vertical="center"/>
    </xf>
    <xf numFmtId="3" fontId="64" fillId="11" borderId="10" xfId="0" applyNumberFormat="1" applyFont="1" applyFill="1" applyBorder="1" applyAlignment="1">
      <alignment horizontal="center" vertical="center"/>
    </xf>
    <xf numFmtId="176" fontId="64" fillId="11" borderId="10" xfId="15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/>
    </xf>
    <xf numFmtId="3" fontId="57" fillId="0" borderId="16" xfId="0" applyNumberFormat="1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wrapText="1"/>
    </xf>
    <xf numFmtId="3" fontId="63" fillId="0" borderId="16" xfId="0" applyNumberFormat="1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wrapText="1"/>
    </xf>
    <xf numFmtId="3" fontId="59" fillId="0" borderId="0" xfId="0" applyNumberFormat="1" applyFont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3" fontId="59" fillId="0" borderId="11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3" fontId="65" fillId="11" borderId="10" xfId="0" applyNumberFormat="1" applyFont="1" applyFill="1" applyBorder="1" applyAlignment="1">
      <alignment horizontal="center" vertical="center"/>
    </xf>
    <xf numFmtId="3" fontId="63" fillId="0" borderId="12" xfId="0" applyNumberFormat="1" applyFont="1" applyFill="1" applyBorder="1" applyAlignment="1">
      <alignment horizontal="center" vertical="center"/>
    </xf>
    <xf numFmtId="3" fontId="65" fillId="11" borderId="10" xfId="0" applyNumberFormat="1" applyFont="1" applyFill="1" applyBorder="1" applyAlignment="1">
      <alignment horizont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Comma 2" xfId="63"/>
    <cellStyle name="Normal 2" xfId="64"/>
    <cellStyle name="Normal 4 2" xfId="65"/>
    <cellStyle name="Normal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18"/>
  <sheetViews>
    <sheetView tabSelected="1" workbookViewId="0" topLeftCell="B105">
      <selection activeCell="L106" sqref="L106"/>
    </sheetView>
  </sheetViews>
  <sheetFormatPr defaultColWidth="8.8515625" defaultRowHeight="15"/>
  <cols>
    <col min="1" max="1" width="6.421875" style="2" customWidth="1"/>
    <col min="2" max="2" width="46.421875" style="3" customWidth="1"/>
    <col min="3" max="3" width="24.7109375" style="4" customWidth="1"/>
    <col min="4" max="4" width="17.57421875" style="4" customWidth="1"/>
    <col min="5" max="5" width="21.28125" style="5" customWidth="1"/>
    <col min="6" max="6" width="13.00390625" style="4" customWidth="1"/>
    <col min="7" max="7" width="16.57421875" style="4" customWidth="1"/>
    <col min="8" max="8" width="13.421875" style="4" customWidth="1"/>
    <col min="9" max="9" width="5.57421875" style="4" customWidth="1"/>
    <col min="10" max="10" width="5.421875" style="4" customWidth="1"/>
    <col min="11" max="11" width="18.28125" style="4" customWidth="1"/>
    <col min="12" max="12" width="20.00390625" style="4" customWidth="1"/>
    <col min="13" max="13" width="11.28125" style="4" customWidth="1"/>
    <col min="14" max="14" width="9.140625" style="4" customWidth="1"/>
    <col min="15" max="15" width="17.28125" style="5" customWidth="1"/>
    <col min="16" max="16" width="12.7109375" style="4" customWidth="1"/>
    <col min="17" max="17" width="13.140625" style="4" bestFit="1" customWidth="1"/>
    <col min="18" max="18" width="10.7109375" style="4" customWidth="1"/>
    <col min="19" max="19" width="12.7109375" style="4" customWidth="1"/>
    <col min="20" max="20" width="13.8515625" style="4" bestFit="1" customWidth="1"/>
    <col min="21" max="21" width="12.28125" style="4" customWidth="1"/>
    <col min="22" max="23" width="9.140625" style="4" bestFit="1" customWidth="1"/>
    <col min="24" max="24" width="13.421875" style="4" customWidth="1"/>
    <col min="25" max="255" width="9.140625" style="4" bestFit="1" customWidth="1"/>
    <col min="256" max="256" width="9.140625" style="0" bestFit="1" customWidth="1"/>
  </cols>
  <sheetData>
    <row r="1" spans="2:20" ht="21.75" customHeight="1">
      <c r="B1" s="6" t="s">
        <v>0</v>
      </c>
      <c r="T1" s="97"/>
    </row>
    <row r="3" ht="13.5">
      <c r="B3" s="7" t="s">
        <v>1</v>
      </c>
    </row>
    <row r="4" spans="1:24" s="1" customFormat="1" ht="63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/>
      <c r="K4" s="9" t="s">
        <v>11</v>
      </c>
      <c r="L4" s="9"/>
      <c r="M4" s="65" t="s">
        <v>12</v>
      </c>
      <c r="N4" s="66"/>
      <c r="O4" s="13" t="s">
        <v>13</v>
      </c>
      <c r="P4" s="67" t="s">
        <v>14</v>
      </c>
      <c r="Q4" s="98"/>
      <c r="R4" s="99"/>
      <c r="S4" s="67" t="s">
        <v>15</v>
      </c>
      <c r="T4" s="9" t="s">
        <v>16</v>
      </c>
      <c r="U4" s="100" t="s">
        <v>17</v>
      </c>
      <c r="V4" s="101" t="s">
        <v>18</v>
      </c>
      <c r="W4" s="101"/>
      <c r="X4" s="101"/>
    </row>
    <row r="5" spans="1:24" s="1" customFormat="1" ht="59.25" customHeight="1">
      <c r="A5" s="11"/>
      <c r="B5" s="12"/>
      <c r="C5" s="12"/>
      <c r="D5" s="12"/>
      <c r="E5" s="13"/>
      <c r="F5" s="12"/>
      <c r="G5" s="12"/>
      <c r="H5" s="12" t="s">
        <v>19</v>
      </c>
      <c r="I5" s="12" t="s">
        <v>20</v>
      </c>
      <c r="J5" s="12" t="s">
        <v>21</v>
      </c>
      <c r="K5" s="12" t="s">
        <v>19</v>
      </c>
      <c r="L5" s="12" t="s">
        <v>22</v>
      </c>
      <c r="M5" s="9" t="s">
        <v>23</v>
      </c>
      <c r="N5" s="9" t="s">
        <v>24</v>
      </c>
      <c r="O5" s="68"/>
      <c r="P5" s="69">
        <v>2022</v>
      </c>
      <c r="Q5" s="69">
        <v>2023</v>
      </c>
      <c r="R5" s="69">
        <v>2024</v>
      </c>
      <c r="S5" s="69">
        <v>2022</v>
      </c>
      <c r="T5" s="9"/>
      <c r="U5" s="100"/>
      <c r="V5" s="101" t="s">
        <v>25</v>
      </c>
      <c r="W5" s="101" t="s">
        <v>26</v>
      </c>
      <c r="X5" s="101" t="s">
        <v>27</v>
      </c>
    </row>
    <row r="6" spans="1:24" s="1" customFormat="1" ht="24.75" customHeight="1">
      <c r="A6" s="14" t="s">
        <v>28</v>
      </c>
      <c r="B6" s="9" t="s">
        <v>29</v>
      </c>
      <c r="C6" s="9" t="s">
        <v>30</v>
      </c>
      <c r="D6" s="9" t="s">
        <v>31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12">
        <v>9</v>
      </c>
      <c r="N6" s="9">
        <v>10</v>
      </c>
      <c r="O6" s="9" t="s">
        <v>32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100"/>
      <c r="V6" s="101"/>
      <c r="W6" s="101"/>
      <c r="X6" s="101"/>
    </row>
    <row r="7" spans="1:24" ht="13.5" customHeight="1">
      <c r="A7" s="15">
        <v>1</v>
      </c>
      <c r="B7" s="16" t="s">
        <v>33</v>
      </c>
      <c r="C7" s="17" t="s">
        <v>34</v>
      </c>
      <c r="D7" s="15" t="s">
        <v>35</v>
      </c>
      <c r="E7" s="18">
        <v>46518160</v>
      </c>
      <c r="F7" s="19" t="s">
        <v>36</v>
      </c>
      <c r="G7" s="19" t="s">
        <v>37</v>
      </c>
      <c r="H7" s="19" t="s">
        <v>38</v>
      </c>
      <c r="I7" s="15">
        <v>4</v>
      </c>
      <c r="J7" s="15">
        <v>3</v>
      </c>
      <c r="K7" s="19" t="s">
        <v>39</v>
      </c>
      <c r="L7" s="70">
        <v>52362845.83</v>
      </c>
      <c r="M7" s="71"/>
      <c r="N7" s="71"/>
      <c r="O7" s="26">
        <v>52362845.83</v>
      </c>
      <c r="P7" s="72">
        <v>15661473</v>
      </c>
      <c r="Q7" s="72">
        <v>16666667</v>
      </c>
      <c r="R7" s="72">
        <v>14190020</v>
      </c>
      <c r="S7" s="72"/>
      <c r="T7" s="72"/>
      <c r="U7" s="72" t="s">
        <v>40</v>
      </c>
      <c r="V7" s="102"/>
      <c r="W7" s="102"/>
      <c r="X7" s="102">
        <f>E7*1.2</f>
        <v>55821792</v>
      </c>
    </row>
    <row r="8" spans="1:24" ht="13.5" customHeight="1">
      <c r="A8" s="15"/>
      <c r="B8" s="16"/>
      <c r="C8" s="17"/>
      <c r="D8" s="15"/>
      <c r="E8" s="18"/>
      <c r="F8" s="19"/>
      <c r="G8" s="19"/>
      <c r="H8" s="19"/>
      <c r="I8" s="15"/>
      <c r="J8" s="15"/>
      <c r="K8" s="19"/>
      <c r="L8" s="70"/>
      <c r="M8" s="73"/>
      <c r="N8" s="73"/>
      <c r="O8" s="26"/>
      <c r="P8" s="72"/>
      <c r="Q8" s="72"/>
      <c r="R8" s="72"/>
      <c r="S8" s="72"/>
      <c r="T8" s="72"/>
      <c r="U8" s="72"/>
      <c r="V8" s="102"/>
      <c r="W8" s="102"/>
      <c r="X8" s="102"/>
    </row>
    <row r="9" spans="1:24" ht="36.75" customHeight="1">
      <c r="A9" s="15"/>
      <c r="B9" s="16"/>
      <c r="C9" s="17"/>
      <c r="D9" s="15"/>
      <c r="E9" s="18"/>
      <c r="F9" s="19"/>
      <c r="G9" s="19"/>
      <c r="H9" s="19"/>
      <c r="I9" s="15"/>
      <c r="J9" s="15"/>
      <c r="K9" s="19"/>
      <c r="L9" s="70"/>
      <c r="M9" s="74"/>
      <c r="N9" s="74"/>
      <c r="O9" s="75"/>
      <c r="P9" s="72"/>
      <c r="Q9" s="72"/>
      <c r="R9" s="72"/>
      <c r="S9" s="72"/>
      <c r="T9" s="72"/>
      <c r="U9" s="72"/>
      <c r="V9" s="102"/>
      <c r="W9" s="102"/>
      <c r="X9" s="102"/>
    </row>
    <row r="10" spans="1:24" ht="13.5" customHeight="1">
      <c r="A10" s="15">
        <v>2</v>
      </c>
      <c r="B10" s="20" t="s">
        <v>41</v>
      </c>
      <c r="C10" s="21" t="s">
        <v>42</v>
      </c>
      <c r="D10" s="15" t="s">
        <v>43</v>
      </c>
      <c r="E10" s="22">
        <v>17500722</v>
      </c>
      <c r="F10" s="19" t="s">
        <v>44</v>
      </c>
      <c r="G10" s="19" t="s">
        <v>45</v>
      </c>
      <c r="H10" s="19" t="s">
        <v>46</v>
      </c>
      <c r="I10" s="15">
        <v>1</v>
      </c>
      <c r="J10" s="15">
        <v>0</v>
      </c>
      <c r="K10" s="19" t="s">
        <v>47</v>
      </c>
      <c r="L10" s="76">
        <v>19551566.19</v>
      </c>
      <c r="M10" s="71"/>
      <c r="N10" s="71"/>
      <c r="O10" s="77">
        <v>19551566.19</v>
      </c>
      <c r="P10" s="19">
        <v>12792790</v>
      </c>
      <c r="Q10" s="19">
        <v>4707932</v>
      </c>
      <c r="R10" s="19"/>
      <c r="S10" s="19"/>
      <c r="T10" s="19"/>
      <c r="U10" s="72" t="s">
        <v>40</v>
      </c>
      <c r="V10" s="81"/>
      <c r="W10" s="81"/>
      <c r="X10" s="81">
        <f>E10*1.2</f>
        <v>21000866.4</v>
      </c>
    </row>
    <row r="11" spans="1:24" ht="13.5" customHeight="1">
      <c r="A11" s="15"/>
      <c r="B11" s="20"/>
      <c r="C11" s="21"/>
      <c r="D11" s="15"/>
      <c r="E11" s="22"/>
      <c r="F11" s="19"/>
      <c r="G11" s="19"/>
      <c r="H11" s="19"/>
      <c r="I11" s="15"/>
      <c r="J11" s="15"/>
      <c r="K11" s="19"/>
      <c r="L11" s="78"/>
      <c r="M11" s="73"/>
      <c r="N11" s="73"/>
      <c r="O11" s="78"/>
      <c r="P11" s="19"/>
      <c r="Q11" s="19"/>
      <c r="R11" s="19"/>
      <c r="S11" s="19"/>
      <c r="T11" s="19"/>
      <c r="U11" s="72"/>
      <c r="V11" s="81"/>
      <c r="W11" s="81"/>
      <c r="X11" s="81"/>
    </row>
    <row r="12" spans="1:24" ht="82.5" customHeight="1">
      <c r="A12" s="15"/>
      <c r="B12" s="20"/>
      <c r="C12" s="21"/>
      <c r="D12" s="15"/>
      <c r="E12" s="22"/>
      <c r="F12" s="19"/>
      <c r="G12" s="19"/>
      <c r="H12" s="19"/>
      <c r="I12" s="15"/>
      <c r="J12" s="15"/>
      <c r="K12" s="19"/>
      <c r="L12" s="78"/>
      <c r="M12" s="74"/>
      <c r="N12" s="74"/>
      <c r="O12" s="78"/>
      <c r="P12" s="19"/>
      <c r="Q12" s="19"/>
      <c r="R12" s="19"/>
      <c r="S12" s="19"/>
      <c r="T12" s="19"/>
      <c r="U12" s="72"/>
      <c r="V12" s="81"/>
      <c r="W12" s="81"/>
      <c r="X12" s="81"/>
    </row>
    <row r="13" spans="1:24" ht="13.5" customHeight="1">
      <c r="A13" s="15">
        <v>3</v>
      </c>
      <c r="B13" s="16" t="s">
        <v>48</v>
      </c>
      <c r="C13" s="23" t="s">
        <v>49</v>
      </c>
      <c r="D13" s="19" t="s">
        <v>50</v>
      </c>
      <c r="E13" s="18">
        <v>58393976</v>
      </c>
      <c r="F13" s="24" t="s">
        <v>51</v>
      </c>
      <c r="G13" s="24" t="s">
        <v>52</v>
      </c>
      <c r="H13" s="19" t="s">
        <v>53</v>
      </c>
      <c r="I13" s="15">
        <v>4</v>
      </c>
      <c r="J13" s="15">
        <v>3</v>
      </c>
      <c r="K13" s="19" t="s">
        <v>54</v>
      </c>
      <c r="L13" s="79">
        <v>68807814</v>
      </c>
      <c r="M13" s="71"/>
      <c r="N13" s="71"/>
      <c r="O13" s="26">
        <v>68807814</v>
      </c>
      <c r="P13" s="19">
        <v>12500000</v>
      </c>
      <c r="Q13" s="19"/>
      <c r="R13" s="19"/>
      <c r="S13" s="19"/>
      <c r="T13" s="19"/>
      <c r="U13" s="72" t="s">
        <v>40</v>
      </c>
      <c r="V13" s="81"/>
      <c r="W13" s="81"/>
      <c r="X13" s="81">
        <f>E13*1.2</f>
        <v>70072771.2</v>
      </c>
    </row>
    <row r="14" spans="1:24" ht="13.5" customHeight="1">
      <c r="A14" s="15"/>
      <c r="B14" s="16"/>
      <c r="C14" s="23"/>
      <c r="D14" s="19"/>
      <c r="E14" s="18"/>
      <c r="F14" s="24"/>
      <c r="G14" s="24"/>
      <c r="H14" s="19"/>
      <c r="I14" s="15"/>
      <c r="J14" s="15"/>
      <c r="K14" s="19"/>
      <c r="L14" s="26"/>
      <c r="M14" s="73"/>
      <c r="N14" s="73"/>
      <c r="O14" s="26"/>
      <c r="P14" s="19"/>
      <c r="Q14" s="19"/>
      <c r="R14" s="19"/>
      <c r="S14" s="19"/>
      <c r="T14" s="19"/>
      <c r="U14" s="72"/>
      <c r="V14" s="81"/>
      <c r="W14" s="81"/>
      <c r="X14" s="81"/>
    </row>
    <row r="15" spans="1:24" ht="57" customHeight="1">
      <c r="A15" s="15"/>
      <c r="B15" s="16"/>
      <c r="C15" s="23"/>
      <c r="D15" s="19"/>
      <c r="E15" s="18"/>
      <c r="F15" s="24"/>
      <c r="G15" s="24"/>
      <c r="H15" s="19"/>
      <c r="I15" s="15"/>
      <c r="J15" s="15"/>
      <c r="K15" s="19"/>
      <c r="L15" s="26"/>
      <c r="M15" s="74"/>
      <c r="N15" s="74"/>
      <c r="O15" s="26"/>
      <c r="P15" s="19"/>
      <c r="Q15" s="19"/>
      <c r="R15" s="19"/>
      <c r="S15" s="19"/>
      <c r="T15" s="19"/>
      <c r="U15" s="72"/>
      <c r="V15" s="81"/>
      <c r="W15" s="81"/>
      <c r="X15" s="81"/>
    </row>
    <row r="16" spans="1:24" ht="13.5" customHeight="1">
      <c r="A16" s="15">
        <v>4</v>
      </c>
      <c r="B16" s="16" t="s">
        <v>55</v>
      </c>
      <c r="C16" s="25" t="s">
        <v>56</v>
      </c>
      <c r="D16" s="19" t="s">
        <v>57</v>
      </c>
      <c r="E16" s="26">
        <v>83555051</v>
      </c>
      <c r="F16" s="19" t="s">
        <v>58</v>
      </c>
      <c r="G16" s="24" t="s">
        <v>59</v>
      </c>
      <c r="H16" s="19" t="s">
        <v>60</v>
      </c>
      <c r="I16" s="15">
        <v>2</v>
      </c>
      <c r="J16" s="15">
        <v>0</v>
      </c>
      <c r="K16" s="19" t="s">
        <v>61</v>
      </c>
      <c r="L16" s="80">
        <v>97260885.6</v>
      </c>
      <c r="M16" s="71"/>
      <c r="N16" s="71"/>
      <c r="O16" s="80">
        <v>97260885.6</v>
      </c>
      <c r="P16" s="81">
        <v>20993972</v>
      </c>
      <c r="Q16" s="81"/>
      <c r="R16" s="103"/>
      <c r="S16" s="103"/>
      <c r="T16" s="103"/>
      <c r="U16" s="19" t="s">
        <v>40</v>
      </c>
      <c r="V16" s="103"/>
      <c r="W16" s="103"/>
      <c r="X16" s="103">
        <f>E16*1.2</f>
        <v>100266061.2</v>
      </c>
    </row>
    <row r="17" spans="1:24" ht="13.5" customHeight="1">
      <c r="A17" s="15"/>
      <c r="B17" s="16"/>
      <c r="C17" s="25"/>
      <c r="D17" s="19"/>
      <c r="E17" s="26"/>
      <c r="F17" s="19"/>
      <c r="G17" s="24"/>
      <c r="H17" s="19"/>
      <c r="I17" s="15"/>
      <c r="J17" s="15"/>
      <c r="K17" s="19"/>
      <c r="L17" s="80"/>
      <c r="M17" s="73"/>
      <c r="N17" s="73"/>
      <c r="O17" s="80"/>
      <c r="P17" s="81"/>
      <c r="Q17" s="81"/>
      <c r="R17" s="103"/>
      <c r="S17" s="103"/>
      <c r="T17" s="103"/>
      <c r="U17" s="19"/>
      <c r="V17" s="103"/>
      <c r="W17" s="103"/>
      <c r="X17" s="103"/>
    </row>
    <row r="18" spans="1:24" ht="13.5" customHeight="1">
      <c r="A18" s="15"/>
      <c r="B18" s="16"/>
      <c r="C18" s="25"/>
      <c r="D18" s="19"/>
      <c r="E18" s="26"/>
      <c r="F18" s="19"/>
      <c r="G18" s="24"/>
      <c r="H18" s="19"/>
      <c r="I18" s="15"/>
      <c r="J18" s="15"/>
      <c r="K18" s="19"/>
      <c r="L18" s="80"/>
      <c r="M18" s="73"/>
      <c r="N18" s="73"/>
      <c r="O18" s="80"/>
      <c r="P18" s="81"/>
      <c r="Q18" s="81"/>
      <c r="R18" s="103"/>
      <c r="S18" s="103"/>
      <c r="T18" s="103"/>
      <c r="U18" s="19"/>
      <c r="V18" s="103"/>
      <c r="W18" s="103"/>
      <c r="X18" s="103"/>
    </row>
    <row r="19" spans="1:24" ht="13.5" customHeight="1">
      <c r="A19" s="15"/>
      <c r="B19" s="16"/>
      <c r="C19" s="25"/>
      <c r="D19" s="19"/>
      <c r="E19" s="26"/>
      <c r="F19" s="19"/>
      <c r="G19" s="24"/>
      <c r="H19" s="19"/>
      <c r="I19" s="15"/>
      <c r="J19" s="15"/>
      <c r="K19" s="19"/>
      <c r="L19" s="80"/>
      <c r="M19" s="73"/>
      <c r="N19" s="73"/>
      <c r="O19" s="80"/>
      <c r="P19" s="81"/>
      <c r="Q19" s="81"/>
      <c r="R19" s="103"/>
      <c r="S19" s="103"/>
      <c r="T19" s="103"/>
      <c r="U19" s="19"/>
      <c r="V19" s="103"/>
      <c r="W19" s="103"/>
      <c r="X19" s="103"/>
    </row>
    <row r="20" spans="1:24" ht="13.5" customHeight="1">
      <c r="A20" s="15"/>
      <c r="B20" s="16"/>
      <c r="C20" s="25"/>
      <c r="D20" s="19"/>
      <c r="E20" s="26"/>
      <c r="F20" s="19"/>
      <c r="G20" s="24"/>
      <c r="H20" s="19"/>
      <c r="I20" s="15"/>
      <c r="J20" s="15"/>
      <c r="K20" s="19"/>
      <c r="L20" s="80"/>
      <c r="M20" s="74"/>
      <c r="N20" s="74"/>
      <c r="O20" s="80"/>
      <c r="P20" s="81"/>
      <c r="Q20" s="81"/>
      <c r="R20" s="103"/>
      <c r="S20" s="103"/>
      <c r="T20" s="103"/>
      <c r="U20" s="19"/>
      <c r="V20" s="103"/>
      <c r="W20" s="103"/>
      <c r="X20" s="103"/>
    </row>
    <row r="21" spans="1:24" ht="13.5" customHeight="1">
      <c r="A21" s="15">
        <v>5</v>
      </c>
      <c r="B21" s="20" t="s">
        <v>62</v>
      </c>
      <c r="C21" s="23" t="s">
        <v>63</v>
      </c>
      <c r="D21" s="15" t="s">
        <v>35</v>
      </c>
      <c r="E21" s="18">
        <v>130818926</v>
      </c>
      <c r="F21" s="19" t="s">
        <v>64</v>
      </c>
      <c r="G21" s="19" t="s">
        <v>65</v>
      </c>
      <c r="H21" s="19" t="s">
        <v>66</v>
      </c>
      <c r="I21" s="15">
        <v>3</v>
      </c>
      <c r="J21" s="15">
        <v>2</v>
      </c>
      <c r="K21" s="19" t="s">
        <v>67</v>
      </c>
      <c r="L21" s="26">
        <v>140255606.42</v>
      </c>
      <c r="M21" s="71"/>
      <c r="N21" s="71"/>
      <c r="O21" s="26">
        <v>140255606.42</v>
      </c>
      <c r="P21" s="81">
        <v>56351844</v>
      </c>
      <c r="Q21" s="81">
        <f>E21-P21</f>
        <v>74467082</v>
      </c>
      <c r="R21" s="81"/>
      <c r="S21" s="81"/>
      <c r="T21" s="81"/>
      <c r="U21" s="72" t="s">
        <v>40</v>
      </c>
      <c r="V21" s="81"/>
      <c r="W21" s="81"/>
      <c r="X21" s="81">
        <f>E21*1.2</f>
        <v>156982711.2</v>
      </c>
    </row>
    <row r="22" spans="1:24" ht="13.5" customHeight="1">
      <c r="A22" s="15"/>
      <c r="B22" s="20"/>
      <c r="C22" s="23"/>
      <c r="D22" s="15"/>
      <c r="E22" s="18"/>
      <c r="F22" s="19"/>
      <c r="G22" s="19"/>
      <c r="H22" s="19"/>
      <c r="I22" s="15"/>
      <c r="J22" s="15"/>
      <c r="K22" s="19"/>
      <c r="L22" s="26"/>
      <c r="M22" s="73"/>
      <c r="N22" s="73"/>
      <c r="O22" s="26"/>
      <c r="P22" s="81"/>
      <c r="Q22" s="81"/>
      <c r="R22" s="81"/>
      <c r="S22" s="81"/>
      <c r="T22" s="81"/>
      <c r="U22" s="72"/>
      <c r="V22" s="81"/>
      <c r="W22" s="81"/>
      <c r="X22" s="81"/>
    </row>
    <row r="23" spans="1:24" ht="99.75" customHeight="1">
      <c r="A23" s="15"/>
      <c r="B23" s="20"/>
      <c r="C23" s="23"/>
      <c r="D23" s="15"/>
      <c r="E23" s="18"/>
      <c r="F23" s="19"/>
      <c r="G23" s="19"/>
      <c r="H23" s="19"/>
      <c r="I23" s="15"/>
      <c r="J23" s="15"/>
      <c r="K23" s="19"/>
      <c r="L23" s="26"/>
      <c r="M23" s="74"/>
      <c r="N23" s="74"/>
      <c r="O23" s="26"/>
      <c r="P23" s="81"/>
      <c r="Q23" s="81"/>
      <c r="R23" s="81"/>
      <c r="S23" s="81"/>
      <c r="T23" s="81"/>
      <c r="U23" s="72"/>
      <c r="V23" s="81"/>
      <c r="W23" s="81"/>
      <c r="X23" s="81"/>
    </row>
    <row r="24" spans="1:24" ht="13.5" customHeight="1">
      <c r="A24" s="15">
        <v>6</v>
      </c>
      <c r="B24" s="16" t="s">
        <v>68</v>
      </c>
      <c r="C24" s="23" t="s">
        <v>42</v>
      </c>
      <c r="D24" s="15" t="s">
        <v>43</v>
      </c>
      <c r="E24" s="18">
        <v>173252378</v>
      </c>
      <c r="F24" s="19" t="s">
        <v>69</v>
      </c>
      <c r="G24" s="24" t="s">
        <v>70</v>
      </c>
      <c r="H24" s="19" t="s">
        <v>71</v>
      </c>
      <c r="I24" s="15">
        <v>3</v>
      </c>
      <c r="J24" s="15">
        <v>2</v>
      </c>
      <c r="K24" s="19" t="s">
        <v>72</v>
      </c>
      <c r="L24" s="18">
        <v>191247924</v>
      </c>
      <c r="M24" s="71"/>
      <c r="N24" s="71"/>
      <c r="O24" s="18">
        <v>191247924</v>
      </c>
      <c r="P24" s="81">
        <v>65224925</v>
      </c>
      <c r="Q24" s="81">
        <f>E24-P24</f>
        <v>108027453</v>
      </c>
      <c r="R24" s="81"/>
      <c r="S24" s="81"/>
      <c r="T24" s="81"/>
      <c r="U24" s="72" t="s">
        <v>40</v>
      </c>
      <c r="V24" s="81"/>
      <c r="W24" s="81"/>
      <c r="X24" s="81">
        <f>E24*1.2</f>
        <v>207902853.6</v>
      </c>
    </row>
    <row r="25" spans="1:24" ht="13.5" customHeight="1">
      <c r="A25" s="15"/>
      <c r="B25" s="16"/>
      <c r="C25" s="23"/>
      <c r="D25" s="15"/>
      <c r="E25" s="18"/>
      <c r="F25" s="19"/>
      <c r="G25" s="24"/>
      <c r="H25" s="19"/>
      <c r="I25" s="15"/>
      <c r="J25" s="15"/>
      <c r="K25" s="19"/>
      <c r="L25" s="18"/>
      <c r="M25" s="73"/>
      <c r="N25" s="73"/>
      <c r="O25" s="18"/>
      <c r="P25" s="81"/>
      <c r="Q25" s="81"/>
      <c r="R25" s="81"/>
      <c r="S25" s="81"/>
      <c r="T25" s="81"/>
      <c r="U25" s="72"/>
      <c r="V25" s="81"/>
      <c r="W25" s="81"/>
      <c r="X25" s="81"/>
    </row>
    <row r="26" spans="1:24" ht="102" customHeight="1">
      <c r="A26" s="15"/>
      <c r="B26" s="16"/>
      <c r="C26" s="23"/>
      <c r="D26" s="15"/>
      <c r="E26" s="18"/>
      <c r="F26" s="19"/>
      <c r="G26" s="24"/>
      <c r="H26" s="19"/>
      <c r="I26" s="15"/>
      <c r="J26" s="15"/>
      <c r="K26" s="19"/>
      <c r="L26" s="18"/>
      <c r="M26" s="74"/>
      <c r="N26" s="74"/>
      <c r="O26" s="18"/>
      <c r="P26" s="81"/>
      <c r="Q26" s="81"/>
      <c r="R26" s="81"/>
      <c r="S26" s="81"/>
      <c r="T26" s="81"/>
      <c r="U26" s="72"/>
      <c r="V26" s="81"/>
      <c r="W26" s="81"/>
      <c r="X26" s="81"/>
    </row>
    <row r="27" spans="1:24" ht="13.5" customHeight="1">
      <c r="A27" s="15">
        <v>7</v>
      </c>
      <c r="B27" s="25" t="s">
        <v>73</v>
      </c>
      <c r="C27" s="23" t="s">
        <v>74</v>
      </c>
      <c r="D27" s="15" t="s">
        <v>75</v>
      </c>
      <c r="E27" s="18">
        <v>14538801</v>
      </c>
      <c r="F27" s="19" t="s">
        <v>58</v>
      </c>
      <c r="G27" s="19" t="s">
        <v>52</v>
      </c>
      <c r="H27" s="19" t="s">
        <v>76</v>
      </c>
      <c r="I27" s="15">
        <v>2</v>
      </c>
      <c r="J27" s="15">
        <v>1</v>
      </c>
      <c r="K27" s="19" t="s">
        <v>77</v>
      </c>
      <c r="L27" s="70">
        <v>17271126.97</v>
      </c>
      <c r="M27" s="71"/>
      <c r="N27" s="71"/>
      <c r="O27" s="75">
        <v>17271126.97</v>
      </c>
      <c r="P27" s="81">
        <v>3333333</v>
      </c>
      <c r="Q27" s="81"/>
      <c r="R27" s="81"/>
      <c r="S27" s="81"/>
      <c r="T27" s="81"/>
      <c r="U27" s="72" t="s">
        <v>40</v>
      </c>
      <c r="V27" s="81"/>
      <c r="W27" s="81"/>
      <c r="X27" s="81">
        <f>E27*1.2</f>
        <v>17446561.2</v>
      </c>
    </row>
    <row r="28" spans="1:24" ht="13.5" customHeight="1">
      <c r="A28" s="15"/>
      <c r="B28" s="25"/>
      <c r="C28" s="23"/>
      <c r="D28" s="15"/>
      <c r="E28" s="18"/>
      <c r="F28" s="19"/>
      <c r="G28" s="19"/>
      <c r="H28" s="19"/>
      <c r="I28" s="15"/>
      <c r="J28" s="15"/>
      <c r="K28" s="19"/>
      <c r="L28" s="70"/>
      <c r="M28" s="73"/>
      <c r="N28" s="73"/>
      <c r="O28" s="75"/>
      <c r="P28" s="81"/>
      <c r="Q28" s="81"/>
      <c r="R28" s="81"/>
      <c r="S28" s="81"/>
      <c r="T28" s="81"/>
      <c r="U28" s="72"/>
      <c r="V28" s="81"/>
      <c r="W28" s="81"/>
      <c r="X28" s="81"/>
    </row>
    <row r="29" spans="1:24" ht="33.75" customHeight="1">
      <c r="A29" s="15"/>
      <c r="B29" s="25"/>
      <c r="C29" s="23"/>
      <c r="D29" s="15"/>
      <c r="E29" s="18"/>
      <c r="F29" s="19"/>
      <c r="G29" s="19"/>
      <c r="H29" s="19"/>
      <c r="I29" s="15"/>
      <c r="J29" s="15"/>
      <c r="K29" s="19"/>
      <c r="L29" s="70"/>
      <c r="M29" s="74"/>
      <c r="N29" s="74"/>
      <c r="O29" s="75"/>
      <c r="P29" s="81"/>
      <c r="Q29" s="81"/>
      <c r="R29" s="81"/>
      <c r="S29" s="81"/>
      <c r="T29" s="81"/>
      <c r="U29" s="72"/>
      <c r="V29" s="81"/>
      <c r="W29" s="81"/>
      <c r="X29" s="81"/>
    </row>
    <row r="30" spans="1:24" ht="124.5">
      <c r="A30" s="15">
        <v>8</v>
      </c>
      <c r="B30" s="27" t="s">
        <v>78</v>
      </c>
      <c r="C30" s="28" t="s">
        <v>79</v>
      </c>
      <c r="D30" s="29" t="s">
        <v>80</v>
      </c>
      <c r="E30" s="30">
        <v>41069986</v>
      </c>
      <c r="F30" s="19" t="s">
        <v>81</v>
      </c>
      <c r="G30" s="19" t="s">
        <v>82</v>
      </c>
      <c r="H30" s="31" t="s">
        <v>83</v>
      </c>
      <c r="I30" s="15">
        <v>2</v>
      </c>
      <c r="J30" s="15">
        <v>1</v>
      </c>
      <c r="K30" s="19" t="s">
        <v>84</v>
      </c>
      <c r="L30" s="30">
        <v>44400000</v>
      </c>
      <c r="M30" s="82"/>
      <c r="N30" s="82"/>
      <c r="O30" s="30">
        <v>44400000</v>
      </c>
      <c r="P30" s="81">
        <v>25271666</v>
      </c>
      <c r="Q30" s="84">
        <f>E30-P30</f>
        <v>15798320</v>
      </c>
      <c r="R30" s="84"/>
      <c r="S30" s="84"/>
      <c r="T30" s="84"/>
      <c r="U30" s="104" t="s">
        <v>40</v>
      </c>
      <c r="V30" s="84"/>
      <c r="W30" s="84"/>
      <c r="X30" s="81">
        <f aca="true" t="shared" si="0" ref="X30:X35">E30*1.2</f>
        <v>49283983.199999996</v>
      </c>
    </row>
    <row r="31" spans="1:24" ht="63" customHeight="1">
      <c r="A31" s="15">
        <v>9</v>
      </c>
      <c r="B31" s="27" t="s">
        <v>85</v>
      </c>
      <c r="C31" s="28" t="s">
        <v>86</v>
      </c>
      <c r="D31" s="28" t="s">
        <v>87</v>
      </c>
      <c r="E31" s="30">
        <v>4157735</v>
      </c>
      <c r="F31" s="19" t="s">
        <v>88</v>
      </c>
      <c r="G31" s="19" t="s">
        <v>89</v>
      </c>
      <c r="H31" s="19" t="s">
        <v>90</v>
      </c>
      <c r="I31" s="15">
        <v>4</v>
      </c>
      <c r="J31" s="15">
        <v>1</v>
      </c>
      <c r="K31" s="19" t="s">
        <v>91</v>
      </c>
      <c r="L31" s="30">
        <v>4042044</v>
      </c>
      <c r="M31" s="26"/>
      <c r="N31" s="26"/>
      <c r="O31" s="83">
        <v>4042044</v>
      </c>
      <c r="P31" s="84"/>
      <c r="Q31" s="84"/>
      <c r="R31" s="84"/>
      <c r="S31" s="84"/>
      <c r="T31" s="84"/>
      <c r="U31" s="104" t="s">
        <v>40</v>
      </c>
      <c r="V31" s="84"/>
      <c r="W31" s="84"/>
      <c r="X31" s="81">
        <f t="shared" si="0"/>
        <v>4989282</v>
      </c>
    </row>
    <row r="32" spans="1:24" ht="62.25">
      <c r="A32" s="15">
        <v>10</v>
      </c>
      <c r="B32" s="32" t="s">
        <v>92</v>
      </c>
      <c r="C32" s="33" t="s">
        <v>93</v>
      </c>
      <c r="D32" s="28" t="s">
        <v>94</v>
      </c>
      <c r="E32" s="30">
        <v>1920998</v>
      </c>
      <c r="F32" s="19" t="s">
        <v>88</v>
      </c>
      <c r="G32" s="19" t="s">
        <v>37</v>
      </c>
      <c r="H32" s="31" t="s">
        <v>95</v>
      </c>
      <c r="I32" s="15">
        <v>1</v>
      </c>
      <c r="J32" s="15">
        <v>0</v>
      </c>
      <c r="K32" s="19" t="s">
        <v>96</v>
      </c>
      <c r="L32" s="85">
        <v>2012451.23</v>
      </c>
      <c r="M32" s="26"/>
      <c r="N32" s="26"/>
      <c r="O32" s="85">
        <v>2012451.23</v>
      </c>
      <c r="P32" s="84"/>
      <c r="Q32" s="84"/>
      <c r="R32" s="84"/>
      <c r="S32" s="84"/>
      <c r="T32" s="84"/>
      <c r="U32" s="104" t="s">
        <v>40</v>
      </c>
      <c r="V32" s="84"/>
      <c r="W32" s="84"/>
      <c r="X32" s="81">
        <f t="shared" si="0"/>
        <v>2305197.6</v>
      </c>
    </row>
    <row r="33" spans="1:24" ht="62.25">
      <c r="A33" s="15">
        <v>11</v>
      </c>
      <c r="B33" s="32" t="s">
        <v>97</v>
      </c>
      <c r="C33" s="28" t="s">
        <v>79</v>
      </c>
      <c r="D33" s="29" t="s">
        <v>80</v>
      </c>
      <c r="E33" s="30">
        <v>4906583</v>
      </c>
      <c r="F33" s="19" t="s">
        <v>98</v>
      </c>
      <c r="G33" s="19" t="s">
        <v>99</v>
      </c>
      <c r="H33" s="31" t="s">
        <v>100</v>
      </c>
      <c r="I33" s="15">
        <v>2</v>
      </c>
      <c r="J33" s="15">
        <v>1</v>
      </c>
      <c r="K33" s="33" t="s">
        <v>101</v>
      </c>
      <c r="L33" s="30">
        <v>5880000</v>
      </c>
      <c r="M33" s="26"/>
      <c r="N33" s="26"/>
      <c r="O33" s="30">
        <v>5880000</v>
      </c>
      <c r="P33" s="30">
        <v>1530000</v>
      </c>
      <c r="Q33" s="81">
        <f>E33-P33</f>
        <v>3376583</v>
      </c>
      <c r="R33" s="84"/>
      <c r="S33" s="84"/>
      <c r="T33" s="84"/>
      <c r="U33" s="104" t="s">
        <v>40</v>
      </c>
      <c r="V33" s="84"/>
      <c r="W33" s="84"/>
      <c r="X33" s="81">
        <f t="shared" si="0"/>
        <v>5887899.6</v>
      </c>
    </row>
    <row r="34" spans="1:24" ht="62.25">
      <c r="A34" s="15">
        <v>12</v>
      </c>
      <c r="B34" s="32" t="s">
        <v>102</v>
      </c>
      <c r="C34" s="33" t="s">
        <v>103</v>
      </c>
      <c r="D34" s="29" t="s">
        <v>104</v>
      </c>
      <c r="E34" s="30">
        <v>7251984</v>
      </c>
      <c r="F34" s="19" t="s">
        <v>98</v>
      </c>
      <c r="G34" s="19" t="s">
        <v>99</v>
      </c>
      <c r="H34" s="31" t="s">
        <v>105</v>
      </c>
      <c r="I34" s="15">
        <v>3</v>
      </c>
      <c r="J34" s="15">
        <v>1</v>
      </c>
      <c r="K34" s="33" t="s">
        <v>106</v>
      </c>
      <c r="L34" s="43">
        <v>8267261.76</v>
      </c>
      <c r="M34" s="26"/>
      <c r="N34" s="26"/>
      <c r="O34" s="43">
        <v>8267261.76</v>
      </c>
      <c r="P34" s="30">
        <v>1666666</v>
      </c>
      <c r="Q34" s="81">
        <f>E34-P34</f>
        <v>5585318</v>
      </c>
      <c r="R34" s="84"/>
      <c r="S34" s="84"/>
      <c r="T34" s="84"/>
      <c r="U34" s="104" t="s">
        <v>40</v>
      </c>
      <c r="V34" s="84"/>
      <c r="W34" s="84"/>
      <c r="X34" s="84">
        <f t="shared" si="0"/>
        <v>8702380.799999999</v>
      </c>
    </row>
    <row r="35" spans="1:24" ht="62.25">
      <c r="A35" s="15">
        <v>13</v>
      </c>
      <c r="B35" s="32" t="s">
        <v>107</v>
      </c>
      <c r="C35" s="28" t="s">
        <v>74</v>
      </c>
      <c r="D35" s="29" t="s">
        <v>75</v>
      </c>
      <c r="E35" s="30">
        <v>17651150</v>
      </c>
      <c r="F35" s="19" t="s">
        <v>98</v>
      </c>
      <c r="G35" s="19" t="s">
        <v>59</v>
      </c>
      <c r="H35" s="31" t="s">
        <v>108</v>
      </c>
      <c r="I35" s="15">
        <v>4</v>
      </c>
      <c r="J35" s="15">
        <v>3</v>
      </c>
      <c r="K35" s="33" t="s">
        <v>109</v>
      </c>
      <c r="L35" s="43">
        <v>20866261.5</v>
      </c>
      <c r="M35" s="26"/>
      <c r="N35" s="26"/>
      <c r="O35" s="43">
        <v>20866261.5</v>
      </c>
      <c r="P35" s="30">
        <v>4412788</v>
      </c>
      <c r="Q35" s="84">
        <f>E35-P35</f>
        <v>13238362</v>
      </c>
      <c r="R35" s="84"/>
      <c r="S35" s="84"/>
      <c r="T35" s="84"/>
      <c r="U35" s="104" t="s">
        <v>40</v>
      </c>
      <c r="V35" s="84"/>
      <c r="W35" s="84"/>
      <c r="X35" s="84">
        <f t="shared" si="0"/>
        <v>21181380</v>
      </c>
    </row>
    <row r="36" spans="1:24" ht="198.75" customHeight="1">
      <c r="A36" s="15">
        <v>14</v>
      </c>
      <c r="B36" s="34" t="s">
        <v>110</v>
      </c>
      <c r="C36" s="17" t="s">
        <v>111</v>
      </c>
      <c r="D36" s="15" t="s">
        <v>112</v>
      </c>
      <c r="E36" s="18">
        <v>151666667</v>
      </c>
      <c r="F36" s="19" t="s">
        <v>58</v>
      </c>
      <c r="G36" s="19" t="s">
        <v>99</v>
      </c>
      <c r="H36" s="19" t="s">
        <v>113</v>
      </c>
      <c r="I36" s="15">
        <v>4</v>
      </c>
      <c r="J36" s="15">
        <v>2</v>
      </c>
      <c r="K36" s="86" t="s">
        <v>114</v>
      </c>
      <c r="L36" s="78" t="s">
        <v>115</v>
      </c>
      <c r="M36" s="26"/>
      <c r="N36" s="26"/>
      <c r="O36" s="26">
        <v>181011482.456</v>
      </c>
      <c r="P36" s="81">
        <v>34218462</v>
      </c>
      <c r="Q36" s="84"/>
      <c r="R36" s="84"/>
      <c r="S36" s="84"/>
      <c r="T36" s="84"/>
      <c r="U36" s="104" t="s">
        <v>40</v>
      </c>
      <c r="V36" s="84"/>
      <c r="W36" s="84"/>
      <c r="X36" s="84" t="s">
        <v>116</v>
      </c>
    </row>
    <row r="37" spans="1:24" ht="62.25">
      <c r="A37" s="15">
        <v>15</v>
      </c>
      <c r="B37" s="35" t="s">
        <v>117</v>
      </c>
      <c r="C37" s="17"/>
      <c r="D37" s="36"/>
      <c r="E37" s="18">
        <v>10924516</v>
      </c>
      <c r="F37" s="19" t="s">
        <v>118</v>
      </c>
      <c r="G37" s="19" t="s">
        <v>119</v>
      </c>
      <c r="H37" s="31" t="s">
        <v>120</v>
      </c>
      <c r="I37" s="36"/>
      <c r="J37" s="36"/>
      <c r="K37" s="87"/>
      <c r="L37" s="83"/>
      <c r="M37" s="26"/>
      <c r="N37" s="26"/>
      <c r="O37" s="83"/>
      <c r="P37" s="84"/>
      <c r="Q37" s="84"/>
      <c r="R37" s="84"/>
      <c r="S37" s="84"/>
      <c r="T37" s="84"/>
      <c r="U37" s="104" t="s">
        <v>40</v>
      </c>
      <c r="V37" s="84"/>
      <c r="W37" s="84"/>
      <c r="X37" s="84"/>
    </row>
    <row r="38" spans="1:24" ht="62.25">
      <c r="A38" s="15"/>
      <c r="B38" s="37" t="s">
        <v>121</v>
      </c>
      <c r="C38" s="28" t="s">
        <v>63</v>
      </c>
      <c r="D38" s="15" t="s">
        <v>35</v>
      </c>
      <c r="E38" s="18">
        <v>6382520</v>
      </c>
      <c r="F38" s="19" t="s">
        <v>118</v>
      </c>
      <c r="G38" s="19" t="s">
        <v>119</v>
      </c>
      <c r="H38" s="31" t="s">
        <v>120</v>
      </c>
      <c r="I38" s="15">
        <v>5</v>
      </c>
      <c r="J38" s="15">
        <v>0</v>
      </c>
      <c r="K38" s="33" t="s">
        <v>122</v>
      </c>
      <c r="L38" s="28" t="s">
        <v>123</v>
      </c>
      <c r="M38" s="26"/>
      <c r="N38" s="26"/>
      <c r="O38" s="28" t="s">
        <v>123</v>
      </c>
      <c r="P38" s="84"/>
      <c r="Q38" s="84"/>
      <c r="R38" s="84"/>
      <c r="S38" s="84"/>
      <c r="T38" s="84"/>
      <c r="U38" s="104" t="s">
        <v>40</v>
      </c>
      <c r="V38" s="84"/>
      <c r="W38" s="84"/>
      <c r="X38" s="84"/>
    </row>
    <row r="39" spans="1:24" ht="62.25">
      <c r="A39" s="15"/>
      <c r="B39" s="37" t="s">
        <v>124</v>
      </c>
      <c r="C39" s="28" t="s">
        <v>125</v>
      </c>
      <c r="D39" s="28" t="s">
        <v>126</v>
      </c>
      <c r="E39" s="18">
        <v>1746534</v>
      </c>
      <c r="F39" s="19" t="s">
        <v>118</v>
      </c>
      <c r="G39" s="19" t="s">
        <v>119</v>
      </c>
      <c r="H39" s="31" t="s">
        <v>120</v>
      </c>
      <c r="I39" s="15">
        <v>5</v>
      </c>
      <c r="J39" s="15">
        <v>1</v>
      </c>
      <c r="K39" s="33" t="s">
        <v>127</v>
      </c>
      <c r="L39" s="40">
        <v>1964923</v>
      </c>
      <c r="M39" s="26"/>
      <c r="N39" s="26"/>
      <c r="O39" s="40">
        <v>1964923</v>
      </c>
      <c r="P39" s="84"/>
      <c r="Q39" s="84"/>
      <c r="R39" s="84"/>
      <c r="S39" s="84"/>
      <c r="T39" s="84"/>
      <c r="U39" s="104" t="s">
        <v>40</v>
      </c>
      <c r="V39" s="84"/>
      <c r="W39" s="84"/>
      <c r="X39" s="84"/>
    </row>
    <row r="40" spans="1:24" ht="62.25">
      <c r="A40" s="15"/>
      <c r="B40" s="37" t="s">
        <v>128</v>
      </c>
      <c r="C40" s="28" t="s">
        <v>86</v>
      </c>
      <c r="D40" s="28" t="s">
        <v>87</v>
      </c>
      <c r="E40" s="38">
        <v>2795462</v>
      </c>
      <c r="F40" s="19" t="s">
        <v>118</v>
      </c>
      <c r="G40" s="19" t="s">
        <v>119</v>
      </c>
      <c r="H40" s="31" t="s">
        <v>120</v>
      </c>
      <c r="I40" s="15">
        <v>4</v>
      </c>
      <c r="J40" s="15">
        <v>1</v>
      </c>
      <c r="K40" s="33" t="s">
        <v>129</v>
      </c>
      <c r="L40" s="40">
        <v>2836340</v>
      </c>
      <c r="M40" s="26"/>
      <c r="N40" s="26"/>
      <c r="O40" s="40">
        <v>2836340</v>
      </c>
      <c r="P40" s="84"/>
      <c r="Q40" s="84"/>
      <c r="R40" s="84"/>
      <c r="S40" s="84"/>
      <c r="T40" s="84"/>
      <c r="U40" s="104" t="s">
        <v>40</v>
      </c>
      <c r="V40" s="84"/>
      <c r="W40" s="84"/>
      <c r="X40" s="84"/>
    </row>
    <row r="41" spans="1:24" ht="72" customHeight="1">
      <c r="A41" s="15">
        <v>16</v>
      </c>
      <c r="B41" s="39" t="s">
        <v>130</v>
      </c>
      <c r="C41" s="28" t="s">
        <v>131</v>
      </c>
      <c r="D41" s="28" t="s">
        <v>132</v>
      </c>
      <c r="E41" s="40">
        <v>2415345</v>
      </c>
      <c r="F41" s="19" t="s">
        <v>118</v>
      </c>
      <c r="G41" s="19" t="s">
        <v>133</v>
      </c>
      <c r="H41" s="31" t="s">
        <v>134</v>
      </c>
      <c r="I41" s="15">
        <v>1</v>
      </c>
      <c r="J41" s="15">
        <v>0</v>
      </c>
      <c r="K41" s="33" t="s">
        <v>135</v>
      </c>
      <c r="L41" s="30">
        <v>2639430</v>
      </c>
      <c r="M41" s="26"/>
      <c r="N41" s="26"/>
      <c r="O41" s="30">
        <v>2639430</v>
      </c>
      <c r="P41" s="84"/>
      <c r="Q41" s="84"/>
      <c r="R41" s="84"/>
      <c r="S41" s="84"/>
      <c r="T41" s="84"/>
      <c r="U41" s="104" t="s">
        <v>40</v>
      </c>
      <c r="V41" s="84"/>
      <c r="W41" s="84"/>
      <c r="X41" s="84"/>
    </row>
    <row r="42" spans="1:24" ht="60" customHeight="1">
      <c r="A42" s="15">
        <v>17</v>
      </c>
      <c r="B42" s="39" t="s">
        <v>136</v>
      </c>
      <c r="C42" s="28" t="s">
        <v>79</v>
      </c>
      <c r="D42" s="29" t="s">
        <v>80</v>
      </c>
      <c r="E42" s="30">
        <v>14820527</v>
      </c>
      <c r="F42" s="19" t="s">
        <v>118</v>
      </c>
      <c r="G42" s="19" t="s">
        <v>137</v>
      </c>
      <c r="H42" s="31" t="s">
        <v>138</v>
      </c>
      <c r="I42" s="36">
        <v>2</v>
      </c>
      <c r="J42" s="36">
        <v>1</v>
      </c>
      <c r="K42" s="33" t="s">
        <v>139</v>
      </c>
      <c r="L42" s="30">
        <v>16800000</v>
      </c>
      <c r="M42" s="26"/>
      <c r="N42" s="26"/>
      <c r="O42" s="30">
        <v>16800000</v>
      </c>
      <c r="P42" s="84"/>
      <c r="Q42" s="84"/>
      <c r="R42" s="84"/>
      <c r="S42" s="84"/>
      <c r="T42" s="84"/>
      <c r="U42" s="104" t="s">
        <v>40</v>
      </c>
      <c r="V42" s="84"/>
      <c r="W42" s="84"/>
      <c r="X42" s="84"/>
    </row>
    <row r="43" spans="1:24" ht="51.75" customHeight="1">
      <c r="A43" s="15">
        <v>18</v>
      </c>
      <c r="B43" s="39" t="s">
        <v>140</v>
      </c>
      <c r="C43" s="28" t="s">
        <v>63</v>
      </c>
      <c r="D43" s="15" t="s">
        <v>35</v>
      </c>
      <c r="E43" s="40">
        <v>10799426</v>
      </c>
      <c r="F43" s="19" t="s">
        <v>118</v>
      </c>
      <c r="G43" s="19" t="s">
        <v>137</v>
      </c>
      <c r="H43" s="31" t="s">
        <v>141</v>
      </c>
      <c r="I43" s="15">
        <v>1</v>
      </c>
      <c r="J43" s="15">
        <v>0</v>
      </c>
      <c r="K43" s="33" t="s">
        <v>142</v>
      </c>
      <c r="L43" s="85">
        <v>11590663.1</v>
      </c>
      <c r="M43" s="82"/>
      <c r="N43" s="82"/>
      <c r="O43" s="85">
        <v>11590663.1</v>
      </c>
      <c r="P43" s="82"/>
      <c r="Q43" s="82"/>
      <c r="R43" s="82"/>
      <c r="S43" s="82"/>
      <c r="T43" s="82"/>
      <c r="U43" s="104" t="s">
        <v>40</v>
      </c>
      <c r="V43" s="81"/>
      <c r="W43" s="81"/>
      <c r="X43" s="81"/>
    </row>
    <row r="44" spans="1:24" ht="81" customHeight="1">
      <c r="A44" s="15">
        <v>19</v>
      </c>
      <c r="B44" s="41" t="s">
        <v>143</v>
      </c>
      <c r="C44" s="28" t="s">
        <v>144</v>
      </c>
      <c r="D44" s="28" t="s">
        <v>145</v>
      </c>
      <c r="E44" s="42">
        <v>25000000</v>
      </c>
      <c r="F44" s="19" t="s">
        <v>58</v>
      </c>
      <c r="G44" s="19" t="s">
        <v>99</v>
      </c>
      <c r="H44" s="33" t="s">
        <v>146</v>
      </c>
      <c r="I44" s="15">
        <v>5</v>
      </c>
      <c r="J44" s="15">
        <v>4</v>
      </c>
      <c r="K44" s="33" t="s">
        <v>147</v>
      </c>
      <c r="L44" s="30">
        <v>27600000</v>
      </c>
      <c r="M44" s="82"/>
      <c r="N44" s="82"/>
      <c r="O44" s="88">
        <v>27600000</v>
      </c>
      <c r="P44" s="30">
        <v>8333333</v>
      </c>
      <c r="Q44" s="82"/>
      <c r="R44" s="82"/>
      <c r="S44" s="82"/>
      <c r="T44" s="82"/>
      <c r="U44" s="81"/>
      <c r="V44" s="81"/>
      <c r="W44" s="81"/>
      <c r="X44" s="81"/>
    </row>
    <row r="45" spans="1:24" ht="93" customHeight="1">
      <c r="A45" s="15">
        <v>20</v>
      </c>
      <c r="B45" s="32" t="s">
        <v>148</v>
      </c>
      <c r="C45" s="33" t="s">
        <v>149</v>
      </c>
      <c r="D45" s="28" t="s">
        <v>150</v>
      </c>
      <c r="E45" s="43">
        <v>43999999.2</v>
      </c>
      <c r="F45" s="19" t="s">
        <v>58</v>
      </c>
      <c r="G45" s="19" t="s">
        <v>137</v>
      </c>
      <c r="H45" s="31" t="s">
        <v>151</v>
      </c>
      <c r="I45" s="15">
        <v>1</v>
      </c>
      <c r="J45" s="15">
        <v>0</v>
      </c>
      <c r="K45" s="33" t="s">
        <v>152</v>
      </c>
      <c r="L45" s="30">
        <v>36948348</v>
      </c>
      <c r="M45" s="82"/>
      <c r="N45" s="82"/>
      <c r="O45" s="30">
        <v>36948348</v>
      </c>
      <c r="P45" s="82"/>
      <c r="Q45" s="82"/>
      <c r="R45" s="82"/>
      <c r="S45" s="82"/>
      <c r="T45" s="82"/>
      <c r="U45" s="81"/>
      <c r="V45" s="81"/>
      <c r="W45" s="81"/>
      <c r="X45" s="81"/>
    </row>
    <row r="46" spans="1:24" ht="51" customHeight="1">
      <c r="A46" s="15">
        <v>21</v>
      </c>
      <c r="B46" s="41" t="s">
        <v>153</v>
      </c>
      <c r="C46" s="28" t="s">
        <v>154</v>
      </c>
      <c r="D46" s="29" t="s">
        <v>155</v>
      </c>
      <c r="E46" s="30">
        <v>10833333</v>
      </c>
      <c r="F46" s="19" t="s">
        <v>118</v>
      </c>
      <c r="G46" s="19" t="s">
        <v>137</v>
      </c>
      <c r="H46" s="31" t="s">
        <v>156</v>
      </c>
      <c r="I46" s="15">
        <v>1</v>
      </c>
      <c r="J46" s="15">
        <v>0</v>
      </c>
      <c r="K46" s="33" t="s">
        <v>157</v>
      </c>
      <c r="L46" s="30">
        <v>12822000</v>
      </c>
      <c r="M46" s="82"/>
      <c r="N46" s="82"/>
      <c r="O46" s="30">
        <v>12822000</v>
      </c>
      <c r="P46" s="82"/>
      <c r="Q46" s="82"/>
      <c r="R46" s="82"/>
      <c r="S46" s="82"/>
      <c r="T46" s="82"/>
      <c r="U46" s="81"/>
      <c r="V46" s="81"/>
      <c r="W46" s="81"/>
      <c r="X46" s="81"/>
    </row>
    <row r="47" spans="1:24" ht="51.75" customHeight="1">
      <c r="A47" s="15">
        <v>22</v>
      </c>
      <c r="B47" s="39" t="s">
        <v>158</v>
      </c>
      <c r="C47" s="28" t="s">
        <v>159</v>
      </c>
      <c r="D47" s="28" t="s">
        <v>160</v>
      </c>
      <c r="E47" s="44">
        <v>1181160</v>
      </c>
      <c r="F47" s="19" t="s">
        <v>118</v>
      </c>
      <c r="G47" s="19" t="s">
        <v>137</v>
      </c>
      <c r="H47" s="31" t="s">
        <v>161</v>
      </c>
      <c r="I47" s="15">
        <v>1</v>
      </c>
      <c r="J47" s="15">
        <v>0</v>
      </c>
      <c r="K47" s="33" t="s">
        <v>162</v>
      </c>
      <c r="L47" s="40">
        <v>1298264</v>
      </c>
      <c r="M47" s="82"/>
      <c r="N47" s="82"/>
      <c r="O47" s="40">
        <v>1298264</v>
      </c>
      <c r="P47" s="82"/>
      <c r="Q47" s="82"/>
      <c r="R47" s="82"/>
      <c r="S47" s="82"/>
      <c r="T47" s="82"/>
      <c r="U47" s="81"/>
      <c r="V47" s="81"/>
      <c r="W47" s="81"/>
      <c r="X47" s="81"/>
    </row>
    <row r="48" spans="1:24" ht="45" customHeight="1">
      <c r="A48" s="15">
        <v>23</v>
      </c>
      <c r="B48" s="41" t="s">
        <v>163</v>
      </c>
      <c r="C48" s="33" t="s">
        <v>164</v>
      </c>
      <c r="D48" s="28" t="s">
        <v>165</v>
      </c>
      <c r="E48" s="44">
        <v>4294166</v>
      </c>
      <c r="F48" s="19" t="s">
        <v>118</v>
      </c>
      <c r="G48" s="19" t="s">
        <v>137</v>
      </c>
      <c r="H48" s="31" t="s">
        <v>166</v>
      </c>
      <c r="I48" s="15">
        <v>1</v>
      </c>
      <c r="J48" s="15">
        <v>0</v>
      </c>
      <c r="K48" s="33" t="s">
        <v>167</v>
      </c>
      <c r="L48" s="30">
        <v>4948800</v>
      </c>
      <c r="M48" s="82"/>
      <c r="N48" s="82"/>
      <c r="O48" s="30">
        <v>4948800</v>
      </c>
      <c r="P48" s="82"/>
      <c r="Q48" s="82"/>
      <c r="R48" s="82"/>
      <c r="S48" s="82"/>
      <c r="T48" s="82"/>
      <c r="U48" s="81"/>
      <c r="V48" s="81"/>
      <c r="W48" s="81"/>
      <c r="X48" s="81"/>
    </row>
    <row r="49" spans="1:24" ht="66" customHeight="1">
      <c r="A49" s="15">
        <v>24</v>
      </c>
      <c r="B49" s="37" t="s">
        <v>168</v>
      </c>
      <c r="C49" s="33" t="s">
        <v>169</v>
      </c>
      <c r="D49" s="28" t="s">
        <v>170</v>
      </c>
      <c r="E49" s="44">
        <v>3715440</v>
      </c>
      <c r="F49" s="19" t="s">
        <v>118</v>
      </c>
      <c r="G49" s="19" t="s">
        <v>137</v>
      </c>
      <c r="H49" s="31" t="s">
        <v>171</v>
      </c>
      <c r="I49" s="15">
        <v>2</v>
      </c>
      <c r="J49" s="15">
        <v>0</v>
      </c>
      <c r="K49" s="33" t="s">
        <v>172</v>
      </c>
      <c r="L49" s="30">
        <v>4414920</v>
      </c>
      <c r="M49" s="82"/>
      <c r="N49" s="82"/>
      <c r="O49" s="30">
        <v>4414920</v>
      </c>
      <c r="P49" s="82"/>
      <c r="Q49" s="82"/>
      <c r="R49" s="82"/>
      <c r="S49" s="82"/>
      <c r="T49" s="82"/>
      <c r="U49" s="81"/>
      <c r="V49" s="81"/>
      <c r="W49" s="81"/>
      <c r="X49" s="81"/>
    </row>
    <row r="50" spans="1:24" ht="54" customHeight="1">
      <c r="A50" s="15">
        <v>25</v>
      </c>
      <c r="B50" s="37" t="s">
        <v>173</v>
      </c>
      <c r="C50" s="45" t="s">
        <v>174</v>
      </c>
      <c r="D50" s="28" t="s">
        <v>175</v>
      </c>
      <c r="E50" s="44">
        <v>3831407</v>
      </c>
      <c r="F50" s="19" t="s">
        <v>118</v>
      </c>
      <c r="G50" s="19" t="s">
        <v>137</v>
      </c>
      <c r="H50" s="31" t="s">
        <v>176</v>
      </c>
      <c r="I50" s="15">
        <v>3</v>
      </c>
      <c r="J50" s="15">
        <v>0</v>
      </c>
      <c r="K50" s="33" t="s">
        <v>177</v>
      </c>
      <c r="L50" s="40">
        <v>3275082</v>
      </c>
      <c r="M50" s="82"/>
      <c r="N50" s="82"/>
      <c r="O50" s="40">
        <v>3275082</v>
      </c>
      <c r="P50" s="82"/>
      <c r="Q50" s="82"/>
      <c r="R50" s="82"/>
      <c r="S50" s="82"/>
      <c r="T50" s="82"/>
      <c r="U50" s="81"/>
      <c r="V50" s="81"/>
      <c r="W50" s="81"/>
      <c r="X50" s="81"/>
    </row>
    <row r="51" spans="1:24" ht="49.5" customHeight="1">
      <c r="A51" s="15">
        <v>26</v>
      </c>
      <c r="B51" s="41" t="s">
        <v>178</v>
      </c>
      <c r="C51" s="33" t="s">
        <v>179</v>
      </c>
      <c r="D51" s="15" t="s">
        <v>180</v>
      </c>
      <c r="E51" s="46">
        <v>1124778</v>
      </c>
      <c r="F51" s="19" t="s">
        <v>118</v>
      </c>
      <c r="G51" s="19" t="s">
        <v>137</v>
      </c>
      <c r="H51" s="31" t="s">
        <v>181</v>
      </c>
      <c r="I51" s="15">
        <v>2</v>
      </c>
      <c r="J51" s="15">
        <v>1</v>
      </c>
      <c r="K51" s="33" t="s">
        <v>182</v>
      </c>
      <c r="L51" s="30">
        <v>1345440</v>
      </c>
      <c r="M51" s="82"/>
      <c r="N51" s="82"/>
      <c r="O51" s="30">
        <v>1345440</v>
      </c>
      <c r="P51" s="82"/>
      <c r="Q51" s="82"/>
      <c r="R51" s="82"/>
      <c r="S51" s="82"/>
      <c r="T51" s="82"/>
      <c r="U51" s="81"/>
      <c r="V51" s="81"/>
      <c r="W51" s="81"/>
      <c r="X51" s="81"/>
    </row>
    <row r="52" spans="1:24" ht="48" customHeight="1">
      <c r="A52" s="15">
        <v>27</v>
      </c>
      <c r="B52" s="47" t="s">
        <v>183</v>
      </c>
      <c r="C52" s="31" t="s">
        <v>184</v>
      </c>
      <c r="D52" s="29" t="s">
        <v>185</v>
      </c>
      <c r="E52" s="48">
        <v>2498348</v>
      </c>
      <c r="F52" s="19" t="s">
        <v>118</v>
      </c>
      <c r="G52" s="19" t="s">
        <v>137</v>
      </c>
      <c r="H52" s="31" t="s">
        <v>186</v>
      </c>
      <c r="I52" s="15">
        <v>1</v>
      </c>
      <c r="J52" s="15">
        <v>0</v>
      </c>
      <c r="K52" s="33" t="s">
        <v>187</v>
      </c>
      <c r="L52" s="30">
        <v>2815980</v>
      </c>
      <c r="M52" s="82"/>
      <c r="N52" s="82"/>
      <c r="O52" s="30">
        <v>2815980</v>
      </c>
      <c r="P52" s="82"/>
      <c r="Q52" s="82"/>
      <c r="R52" s="82"/>
      <c r="S52" s="82"/>
      <c r="T52" s="82"/>
      <c r="U52" s="81"/>
      <c r="V52" s="81"/>
      <c r="W52" s="81"/>
      <c r="X52" s="81"/>
    </row>
    <row r="53" spans="1:24" ht="55.5" customHeight="1">
      <c r="A53" s="15">
        <v>28</v>
      </c>
      <c r="B53" s="37" t="s">
        <v>188</v>
      </c>
      <c r="C53" s="28" t="s">
        <v>189</v>
      </c>
      <c r="D53" s="28" t="s">
        <v>190</v>
      </c>
      <c r="E53" s="44">
        <v>1803040</v>
      </c>
      <c r="F53" s="19" t="s">
        <v>118</v>
      </c>
      <c r="G53" s="19" t="s">
        <v>137</v>
      </c>
      <c r="H53" s="31" t="s">
        <v>191</v>
      </c>
      <c r="I53" s="15">
        <v>5</v>
      </c>
      <c r="J53" s="15">
        <v>3</v>
      </c>
      <c r="K53" s="33" t="s">
        <v>192</v>
      </c>
      <c r="L53" s="89">
        <v>1767924</v>
      </c>
      <c r="M53" s="82"/>
      <c r="N53" s="82"/>
      <c r="O53" s="89">
        <v>1767924</v>
      </c>
      <c r="P53" s="82"/>
      <c r="Q53" s="82"/>
      <c r="R53" s="82"/>
      <c r="S53" s="82"/>
      <c r="T53" s="82"/>
      <c r="U53" s="81"/>
      <c r="V53" s="81"/>
      <c r="W53" s="81"/>
      <c r="X53" s="81"/>
    </row>
    <row r="54" spans="1:24" ht="48" customHeight="1">
      <c r="A54" s="15">
        <v>29</v>
      </c>
      <c r="B54" s="49" t="s">
        <v>193</v>
      </c>
      <c r="C54" s="31" t="s">
        <v>184</v>
      </c>
      <c r="D54" s="29" t="s">
        <v>185</v>
      </c>
      <c r="E54" s="44">
        <v>2434410</v>
      </c>
      <c r="F54" s="19" t="s">
        <v>118</v>
      </c>
      <c r="G54" s="19" t="s">
        <v>137</v>
      </c>
      <c r="H54" s="31" t="s">
        <v>194</v>
      </c>
      <c r="I54" s="15">
        <v>1</v>
      </c>
      <c r="J54" s="15">
        <v>0</v>
      </c>
      <c r="K54" s="33" t="s">
        <v>195</v>
      </c>
      <c r="L54" s="40">
        <v>2802000</v>
      </c>
      <c r="M54" s="82"/>
      <c r="N54" s="82"/>
      <c r="O54" s="40">
        <v>2802000</v>
      </c>
      <c r="P54" s="82"/>
      <c r="Q54" s="82"/>
      <c r="R54" s="82"/>
      <c r="S54" s="82"/>
      <c r="T54" s="82"/>
      <c r="U54" s="81"/>
      <c r="V54" s="81"/>
      <c r="W54" s="81"/>
      <c r="X54" s="81"/>
    </row>
    <row r="55" spans="1:24" ht="48" customHeight="1">
      <c r="A55" s="15">
        <v>30</v>
      </c>
      <c r="B55" s="47" t="s">
        <v>196</v>
      </c>
      <c r="C55" s="33" t="s">
        <v>169</v>
      </c>
      <c r="D55" s="28" t="s">
        <v>170</v>
      </c>
      <c r="E55" s="44">
        <v>2044749</v>
      </c>
      <c r="F55" s="19" t="s">
        <v>118</v>
      </c>
      <c r="G55" s="19" t="s">
        <v>137</v>
      </c>
      <c r="H55" s="31" t="s">
        <v>197</v>
      </c>
      <c r="I55" s="15">
        <v>2</v>
      </c>
      <c r="J55" s="15">
        <v>1</v>
      </c>
      <c r="K55" s="33" t="s">
        <v>198</v>
      </c>
      <c r="L55" s="30">
        <v>2308800</v>
      </c>
      <c r="M55" s="15"/>
      <c r="N55" s="15"/>
      <c r="O55" s="30">
        <v>2308800</v>
      </c>
      <c r="P55" s="82"/>
      <c r="Q55" s="82"/>
      <c r="R55" s="82"/>
      <c r="S55" s="82"/>
      <c r="T55" s="82"/>
      <c r="U55" s="81"/>
      <c r="V55" s="81"/>
      <c r="W55" s="81"/>
      <c r="X55" s="81"/>
    </row>
    <row r="56" spans="1:24" ht="48" customHeight="1">
      <c r="A56" s="15">
        <v>31</v>
      </c>
      <c r="B56" s="49" t="s">
        <v>199</v>
      </c>
      <c r="C56" s="29" t="s">
        <v>200</v>
      </c>
      <c r="D56" s="29" t="s">
        <v>201</v>
      </c>
      <c r="E56" s="44">
        <v>1665000</v>
      </c>
      <c r="F56" s="19" t="s">
        <v>118</v>
      </c>
      <c r="G56" s="19" t="s">
        <v>137</v>
      </c>
      <c r="H56" s="31" t="s">
        <v>202</v>
      </c>
      <c r="I56" s="15">
        <v>1</v>
      </c>
      <c r="J56" s="15">
        <v>0</v>
      </c>
      <c r="K56" s="33" t="s">
        <v>203</v>
      </c>
      <c r="L56" s="30">
        <v>1907424</v>
      </c>
      <c r="M56" s="15"/>
      <c r="N56" s="15"/>
      <c r="O56" s="30">
        <v>1907424</v>
      </c>
      <c r="P56" s="82"/>
      <c r="Q56" s="82"/>
      <c r="R56" s="82"/>
      <c r="S56" s="82"/>
      <c r="T56" s="82"/>
      <c r="U56" s="81"/>
      <c r="V56" s="81"/>
      <c r="W56" s="81"/>
      <c r="X56" s="81"/>
    </row>
    <row r="57" spans="1:24" ht="48" customHeight="1">
      <c r="A57" s="15">
        <v>32</v>
      </c>
      <c r="B57" s="41" t="s">
        <v>204</v>
      </c>
      <c r="C57" s="33" t="s">
        <v>169</v>
      </c>
      <c r="D57" s="28" t="s">
        <v>170</v>
      </c>
      <c r="E57" s="44">
        <v>1660000</v>
      </c>
      <c r="F57" s="19" t="s">
        <v>118</v>
      </c>
      <c r="G57" s="19" t="s">
        <v>137</v>
      </c>
      <c r="H57" s="31" t="s">
        <v>205</v>
      </c>
      <c r="I57" s="15">
        <v>1</v>
      </c>
      <c r="J57" s="15">
        <v>0</v>
      </c>
      <c r="K57" s="33" t="s">
        <v>206</v>
      </c>
      <c r="L57" s="30">
        <v>1979040</v>
      </c>
      <c r="M57" s="15"/>
      <c r="N57" s="15"/>
      <c r="O57" s="30">
        <v>1979040</v>
      </c>
      <c r="P57" s="82"/>
      <c r="Q57" s="82"/>
      <c r="R57" s="82"/>
      <c r="S57" s="82"/>
      <c r="T57" s="82"/>
      <c r="U57" s="81"/>
      <c r="V57" s="81"/>
      <c r="W57" s="81"/>
      <c r="X57" s="81"/>
    </row>
    <row r="58" spans="1:24" ht="48" customHeight="1">
      <c r="A58" s="15">
        <v>33</v>
      </c>
      <c r="B58" s="41" t="s">
        <v>207</v>
      </c>
      <c r="C58" s="29" t="s">
        <v>200</v>
      </c>
      <c r="D58" s="29" t="s">
        <v>201</v>
      </c>
      <c r="E58" s="44">
        <v>6666211</v>
      </c>
      <c r="F58" s="19" t="s">
        <v>118</v>
      </c>
      <c r="G58" s="19" t="s">
        <v>137</v>
      </c>
      <c r="H58" s="31" t="s">
        <v>208</v>
      </c>
      <c r="I58" s="15">
        <v>2</v>
      </c>
      <c r="J58" s="15">
        <v>1</v>
      </c>
      <c r="K58" s="33" t="s">
        <v>209</v>
      </c>
      <c r="L58" s="30">
        <v>7999440</v>
      </c>
      <c r="M58" s="15"/>
      <c r="N58" s="15"/>
      <c r="O58" s="30">
        <v>7999440</v>
      </c>
      <c r="P58" s="82"/>
      <c r="Q58" s="82"/>
      <c r="R58" s="82"/>
      <c r="S58" s="82"/>
      <c r="T58" s="82"/>
      <c r="U58" s="81"/>
      <c r="V58" s="81"/>
      <c r="W58" s="81"/>
      <c r="X58" s="81"/>
    </row>
    <row r="59" spans="1:24" ht="48" customHeight="1">
      <c r="A59" s="15">
        <v>34</v>
      </c>
      <c r="B59" s="50" t="s">
        <v>210</v>
      </c>
      <c r="C59" s="29" t="s">
        <v>211</v>
      </c>
      <c r="D59" s="29" t="s">
        <v>212</v>
      </c>
      <c r="E59" s="30">
        <v>8379488</v>
      </c>
      <c r="F59" s="19" t="s">
        <v>118</v>
      </c>
      <c r="G59" s="19" t="s">
        <v>137</v>
      </c>
      <c r="H59" s="31" t="s">
        <v>213</v>
      </c>
      <c r="I59" s="15">
        <v>6</v>
      </c>
      <c r="J59" s="15">
        <v>2</v>
      </c>
      <c r="K59" s="33" t="s">
        <v>214</v>
      </c>
      <c r="L59" s="30">
        <v>7285434</v>
      </c>
      <c r="M59" s="15"/>
      <c r="N59" s="15"/>
      <c r="O59" s="30">
        <v>7285434</v>
      </c>
      <c r="P59" s="82"/>
      <c r="Q59" s="82"/>
      <c r="R59" s="82"/>
      <c r="S59" s="82"/>
      <c r="T59" s="82"/>
      <c r="U59" s="81"/>
      <c r="V59" s="81"/>
      <c r="W59" s="81"/>
      <c r="X59" s="81"/>
    </row>
    <row r="60" spans="1:24" ht="48" customHeight="1">
      <c r="A60" s="15">
        <v>35</v>
      </c>
      <c r="B60" s="49" t="s">
        <v>215</v>
      </c>
      <c r="C60" s="28" t="s">
        <v>216</v>
      </c>
      <c r="D60" s="28" t="s">
        <v>217</v>
      </c>
      <c r="E60" s="40">
        <v>1666666</v>
      </c>
      <c r="F60" s="19" t="s">
        <v>118</v>
      </c>
      <c r="G60" s="19" t="s">
        <v>137</v>
      </c>
      <c r="H60" s="31" t="s">
        <v>218</v>
      </c>
      <c r="I60" s="90">
        <v>3</v>
      </c>
      <c r="J60" s="90">
        <v>2</v>
      </c>
      <c r="K60" s="91" t="s">
        <v>219</v>
      </c>
      <c r="L60" s="92">
        <v>1944240</v>
      </c>
      <c r="M60" s="93"/>
      <c r="N60" s="93"/>
      <c r="O60" s="94">
        <v>1944240</v>
      </c>
      <c r="P60" s="82"/>
      <c r="Q60" s="82"/>
      <c r="R60" s="82"/>
      <c r="S60" s="82"/>
      <c r="T60" s="82"/>
      <c r="U60" s="81"/>
      <c r="V60" s="81"/>
      <c r="W60" s="81"/>
      <c r="X60" s="81"/>
    </row>
    <row r="61" spans="1:24" ht="142.5" customHeight="1">
      <c r="A61" s="15">
        <v>36</v>
      </c>
      <c r="B61" s="51" t="s">
        <v>220</v>
      </c>
      <c r="C61" s="52" t="s">
        <v>221</v>
      </c>
      <c r="D61" s="52" t="s">
        <v>222</v>
      </c>
      <c r="E61" s="53">
        <v>4586535</v>
      </c>
      <c r="F61" s="19" t="s">
        <v>118</v>
      </c>
      <c r="G61" s="19" t="s">
        <v>223</v>
      </c>
      <c r="H61" s="54" t="s">
        <v>224</v>
      </c>
      <c r="I61" s="15">
        <v>1</v>
      </c>
      <c r="J61" s="15">
        <v>0</v>
      </c>
      <c r="K61" s="62" t="s">
        <v>225</v>
      </c>
      <c r="L61" s="95">
        <v>5431200</v>
      </c>
      <c r="M61" s="82"/>
      <c r="N61" s="82"/>
      <c r="O61" s="95">
        <v>5431200</v>
      </c>
      <c r="P61" s="82"/>
      <c r="Q61" s="82"/>
      <c r="R61" s="82"/>
      <c r="S61" s="82"/>
      <c r="T61" s="82"/>
      <c r="U61" s="81"/>
      <c r="V61" s="81"/>
      <c r="W61" s="81"/>
      <c r="X61" s="81"/>
    </row>
    <row r="62" spans="1:24" ht="66.75" customHeight="1">
      <c r="A62" s="15">
        <v>37</v>
      </c>
      <c r="B62" s="55" t="s">
        <v>226</v>
      </c>
      <c r="C62" s="52" t="s">
        <v>227</v>
      </c>
      <c r="D62" s="56" t="s">
        <v>228</v>
      </c>
      <c r="E62" s="57">
        <v>2000000</v>
      </c>
      <c r="F62" s="19" t="s">
        <v>118</v>
      </c>
      <c r="G62" s="19" t="s">
        <v>137</v>
      </c>
      <c r="H62" s="31" t="s">
        <v>229</v>
      </c>
      <c r="I62" s="15">
        <v>3</v>
      </c>
      <c r="J62" s="15">
        <v>1</v>
      </c>
      <c r="K62" s="33" t="s">
        <v>230</v>
      </c>
      <c r="L62" s="40">
        <v>2040000</v>
      </c>
      <c r="M62" s="82"/>
      <c r="N62" s="82"/>
      <c r="O62" s="40">
        <v>2040000</v>
      </c>
      <c r="P62" s="82"/>
      <c r="Q62" s="82"/>
      <c r="R62" s="82"/>
      <c r="S62" s="82"/>
      <c r="T62" s="82"/>
      <c r="U62" s="81"/>
      <c r="V62" s="81"/>
      <c r="W62" s="81"/>
      <c r="X62" s="81"/>
    </row>
    <row r="63" spans="1:24" ht="75.75" customHeight="1">
      <c r="A63" s="15">
        <v>38</v>
      </c>
      <c r="B63" s="58" t="s">
        <v>231</v>
      </c>
      <c r="C63" s="59"/>
      <c r="D63" s="60"/>
      <c r="E63" s="61">
        <v>37872499.1</v>
      </c>
      <c r="F63" s="19" t="s">
        <v>118</v>
      </c>
      <c r="G63" s="19" t="s">
        <v>232</v>
      </c>
      <c r="H63" s="31" t="s">
        <v>233</v>
      </c>
      <c r="I63" s="15"/>
      <c r="J63" s="15"/>
      <c r="K63" s="33"/>
      <c r="L63" s="30"/>
      <c r="M63" s="82"/>
      <c r="N63" s="82"/>
      <c r="O63" s="30"/>
      <c r="P63" s="82"/>
      <c r="Q63" s="82"/>
      <c r="R63" s="82"/>
      <c r="S63" s="82"/>
      <c r="T63" s="82"/>
      <c r="U63" s="81"/>
      <c r="V63" s="81"/>
      <c r="W63" s="81"/>
      <c r="X63" s="81"/>
    </row>
    <row r="64" spans="1:24" ht="123" customHeight="1">
      <c r="A64" s="15"/>
      <c r="B64" s="47" t="s">
        <v>234</v>
      </c>
      <c r="C64" s="62" t="s">
        <v>235</v>
      </c>
      <c r="D64" s="63" t="s">
        <v>236</v>
      </c>
      <c r="E64" s="64">
        <v>35969999.5</v>
      </c>
      <c r="F64" s="19" t="s">
        <v>118</v>
      </c>
      <c r="G64" s="19" t="s">
        <v>232</v>
      </c>
      <c r="H64" s="54" t="s">
        <v>233</v>
      </c>
      <c r="I64" s="15">
        <v>2</v>
      </c>
      <c r="J64" s="15">
        <v>1</v>
      </c>
      <c r="K64" s="33" t="s">
        <v>237</v>
      </c>
      <c r="L64" s="96" t="s">
        <v>238</v>
      </c>
      <c r="M64" s="82"/>
      <c r="N64" s="82"/>
      <c r="O64" s="15">
        <v>43164000</v>
      </c>
      <c r="P64" s="82"/>
      <c r="Q64" s="15"/>
      <c r="R64" s="82"/>
      <c r="S64" s="82"/>
      <c r="T64" s="82"/>
      <c r="U64" s="81"/>
      <c r="V64" s="81"/>
      <c r="W64" s="81"/>
      <c r="X64" s="81"/>
    </row>
    <row r="65" spans="1:24" ht="79.5" customHeight="1">
      <c r="A65" s="15"/>
      <c r="B65" s="105" t="s">
        <v>239</v>
      </c>
      <c r="C65" s="106" t="s">
        <v>240</v>
      </c>
      <c r="D65" s="56" t="s">
        <v>241</v>
      </c>
      <c r="E65" s="107">
        <v>1902499.6</v>
      </c>
      <c r="F65" s="108" t="s">
        <v>118</v>
      </c>
      <c r="G65" s="108" t="s">
        <v>232</v>
      </c>
      <c r="H65" s="54" t="s">
        <v>233</v>
      </c>
      <c r="I65" s="90">
        <v>2</v>
      </c>
      <c r="J65" s="90">
        <v>0</v>
      </c>
      <c r="K65" s="91" t="s">
        <v>242</v>
      </c>
      <c r="L65" s="121">
        <v>1836400</v>
      </c>
      <c r="M65" s="82"/>
      <c r="N65" s="82"/>
      <c r="O65" s="95">
        <v>1836400</v>
      </c>
      <c r="P65" s="82"/>
      <c r="Q65" s="82"/>
      <c r="R65" s="82"/>
      <c r="S65" s="82"/>
      <c r="T65" s="82"/>
      <c r="U65" s="81"/>
      <c r="V65" s="81"/>
      <c r="W65" s="81"/>
      <c r="X65" s="81"/>
    </row>
    <row r="66" spans="1:24" ht="57.75" customHeight="1">
      <c r="A66" s="15">
        <v>39</v>
      </c>
      <c r="B66" s="109" t="s">
        <v>243</v>
      </c>
      <c r="C66" s="52" t="s">
        <v>244</v>
      </c>
      <c r="D66" s="52" t="s">
        <v>245</v>
      </c>
      <c r="E66" s="52" t="s">
        <v>246</v>
      </c>
      <c r="F66" s="19" t="s">
        <v>118</v>
      </c>
      <c r="G66" s="19" t="s">
        <v>137</v>
      </c>
      <c r="H66" s="54" t="s">
        <v>247</v>
      </c>
      <c r="I66" s="15">
        <v>1</v>
      </c>
      <c r="J66" s="15">
        <v>0</v>
      </c>
      <c r="K66" s="33" t="s">
        <v>248</v>
      </c>
      <c r="L66" s="53">
        <v>1630080</v>
      </c>
      <c r="M66" s="82"/>
      <c r="N66" s="82"/>
      <c r="O66" s="53">
        <v>1630080</v>
      </c>
      <c r="P66" s="82"/>
      <c r="Q66" s="82"/>
      <c r="R66" s="82"/>
      <c r="S66" s="82"/>
      <c r="T66" s="82"/>
      <c r="U66" s="81"/>
      <c r="V66" s="81"/>
      <c r="W66" s="81"/>
      <c r="X66" s="81"/>
    </row>
    <row r="67" spans="1:24" ht="60.75" customHeight="1">
      <c r="A67" s="15">
        <v>40</v>
      </c>
      <c r="B67" s="109" t="s">
        <v>249</v>
      </c>
      <c r="C67" s="62" t="s">
        <v>250</v>
      </c>
      <c r="D67" s="52" t="s">
        <v>251</v>
      </c>
      <c r="E67" s="53">
        <v>115322</v>
      </c>
      <c r="F67" s="19" t="s">
        <v>118</v>
      </c>
      <c r="G67" s="19" t="s">
        <v>137</v>
      </c>
      <c r="H67" s="54" t="s">
        <v>252</v>
      </c>
      <c r="I67" s="130">
        <v>1</v>
      </c>
      <c r="J67" s="130">
        <v>0</v>
      </c>
      <c r="K67" s="62" t="s">
        <v>253</v>
      </c>
      <c r="L67" s="52" t="s">
        <v>254</v>
      </c>
      <c r="M67" s="131"/>
      <c r="N67" s="131"/>
      <c r="O67" s="52" t="s">
        <v>254</v>
      </c>
      <c r="P67" s="131"/>
      <c r="V67" s="81"/>
      <c r="W67" s="81"/>
      <c r="X67" s="81"/>
    </row>
    <row r="68" spans="1:24" ht="79.5" customHeight="1">
      <c r="A68" s="15">
        <v>41</v>
      </c>
      <c r="B68" s="32" t="s">
        <v>255</v>
      </c>
      <c r="C68" s="52"/>
      <c r="D68" s="52"/>
      <c r="E68" s="110">
        <v>52807800</v>
      </c>
      <c r="F68" s="111" t="s">
        <v>118</v>
      </c>
      <c r="G68" s="111" t="s">
        <v>137</v>
      </c>
      <c r="H68" s="112" t="s">
        <v>256</v>
      </c>
      <c r="I68" s="132"/>
      <c r="J68" s="132"/>
      <c r="K68" s="133"/>
      <c r="L68" s="95"/>
      <c r="M68" s="82"/>
      <c r="N68" s="82"/>
      <c r="O68" s="95"/>
      <c r="P68" s="82"/>
      <c r="Q68" s="143"/>
      <c r="R68" s="82"/>
      <c r="S68" s="82"/>
      <c r="T68" s="82"/>
      <c r="U68" s="81"/>
      <c r="V68" s="81"/>
      <c r="W68" s="81"/>
      <c r="X68" s="81"/>
    </row>
    <row r="69" spans="1:24" ht="99" customHeight="1">
      <c r="A69" s="15"/>
      <c r="B69" s="109" t="s">
        <v>257</v>
      </c>
      <c r="C69" s="52" t="s">
        <v>244</v>
      </c>
      <c r="D69" s="52" t="s">
        <v>245</v>
      </c>
      <c r="E69" s="53">
        <v>22197100</v>
      </c>
      <c r="F69" s="19" t="s">
        <v>118</v>
      </c>
      <c r="G69" s="19" t="s">
        <v>137</v>
      </c>
      <c r="H69" s="54" t="s">
        <v>256</v>
      </c>
      <c r="I69" s="15">
        <v>2</v>
      </c>
      <c r="J69" s="15">
        <v>1</v>
      </c>
      <c r="K69" s="62" t="s">
        <v>258</v>
      </c>
      <c r="L69" s="57" t="s">
        <v>259</v>
      </c>
      <c r="M69" s="82"/>
      <c r="N69" s="82"/>
      <c r="O69" s="95">
        <v>24498912</v>
      </c>
      <c r="P69" s="96">
        <v>3213583</v>
      </c>
      <c r="Q69" s="82"/>
      <c r="R69" s="82"/>
      <c r="S69" s="82"/>
      <c r="T69" s="82"/>
      <c r="U69" s="81"/>
      <c r="V69" s="81"/>
      <c r="W69" s="81"/>
      <c r="X69" s="81"/>
    </row>
    <row r="70" spans="1:24" ht="96.75" customHeight="1">
      <c r="A70" s="15"/>
      <c r="B70" s="109" t="s">
        <v>260</v>
      </c>
      <c r="C70" s="52" t="s">
        <v>244</v>
      </c>
      <c r="D70" s="52" t="s">
        <v>245</v>
      </c>
      <c r="E70" s="53">
        <v>12757900</v>
      </c>
      <c r="F70" s="19" t="s">
        <v>118</v>
      </c>
      <c r="G70" s="19" t="s">
        <v>137</v>
      </c>
      <c r="H70" s="54" t="s">
        <v>256</v>
      </c>
      <c r="I70" s="15">
        <v>2</v>
      </c>
      <c r="J70" s="15">
        <v>1</v>
      </c>
      <c r="K70" s="62" t="s">
        <v>261</v>
      </c>
      <c r="L70" s="57" t="s">
        <v>262</v>
      </c>
      <c r="M70" s="82"/>
      <c r="N70" s="82"/>
      <c r="O70" s="95">
        <v>14178540</v>
      </c>
      <c r="P70" s="96">
        <v>2027250</v>
      </c>
      <c r="Q70" s="82"/>
      <c r="R70" s="82"/>
      <c r="S70" s="82"/>
      <c r="T70" s="82"/>
      <c r="U70" s="81"/>
      <c r="V70" s="81"/>
      <c r="W70" s="81"/>
      <c r="X70" s="81"/>
    </row>
    <row r="71" spans="1:24" ht="108.75" customHeight="1">
      <c r="A71" s="15"/>
      <c r="B71" s="109" t="s">
        <v>263</v>
      </c>
      <c r="C71" s="52" t="s">
        <v>244</v>
      </c>
      <c r="D71" s="52" t="s">
        <v>245</v>
      </c>
      <c r="E71" s="53">
        <v>5440000</v>
      </c>
      <c r="F71" s="19" t="s">
        <v>118</v>
      </c>
      <c r="G71" s="19" t="s">
        <v>137</v>
      </c>
      <c r="H71" s="54" t="s">
        <v>256</v>
      </c>
      <c r="I71" s="15">
        <v>1</v>
      </c>
      <c r="J71" s="15">
        <v>0</v>
      </c>
      <c r="K71" s="62" t="s">
        <v>264</v>
      </c>
      <c r="L71" s="57" t="s">
        <v>265</v>
      </c>
      <c r="M71" s="82"/>
      <c r="N71" s="82"/>
      <c r="O71" s="95">
        <v>6528000</v>
      </c>
      <c r="P71" s="96">
        <v>880000</v>
      </c>
      <c r="Q71" s="82"/>
      <c r="R71" s="82"/>
      <c r="S71" s="82"/>
      <c r="T71" s="82"/>
      <c r="U71" s="81"/>
      <c r="V71" s="81"/>
      <c r="W71" s="81"/>
      <c r="X71" s="81"/>
    </row>
    <row r="72" spans="1:24" ht="45.75" customHeight="1">
      <c r="A72" s="15"/>
      <c r="B72" s="109" t="s">
        <v>266</v>
      </c>
      <c r="C72" s="52" t="s">
        <v>267</v>
      </c>
      <c r="D72" s="52" t="s">
        <v>268</v>
      </c>
      <c r="E72" s="53">
        <v>6902800</v>
      </c>
      <c r="F72" s="19" t="s">
        <v>118</v>
      </c>
      <c r="G72" s="19" t="s">
        <v>137</v>
      </c>
      <c r="H72" s="54" t="s">
        <v>256</v>
      </c>
      <c r="I72" s="15">
        <v>2</v>
      </c>
      <c r="J72" s="15">
        <v>0</v>
      </c>
      <c r="K72" s="62" t="s">
        <v>269</v>
      </c>
      <c r="L72" s="52" t="s">
        <v>270</v>
      </c>
      <c r="M72" s="82"/>
      <c r="N72" s="82"/>
      <c r="O72" s="52" t="s">
        <v>270</v>
      </c>
      <c r="P72" s="96">
        <v>1433833</v>
      </c>
      <c r="Q72" s="82"/>
      <c r="R72" s="82"/>
      <c r="S72" s="82"/>
      <c r="T72" s="82"/>
      <c r="U72" s="81"/>
      <c r="V72" s="81"/>
      <c r="W72" s="81"/>
      <c r="X72" s="81"/>
    </row>
    <row r="73" spans="1:24" ht="103.5" customHeight="1">
      <c r="A73" s="15"/>
      <c r="B73" s="109" t="s">
        <v>271</v>
      </c>
      <c r="C73" s="52" t="s">
        <v>244</v>
      </c>
      <c r="D73" s="52" t="s">
        <v>245</v>
      </c>
      <c r="E73" s="53">
        <v>5510000</v>
      </c>
      <c r="F73" s="19" t="s">
        <v>118</v>
      </c>
      <c r="G73" s="19" t="s">
        <v>137</v>
      </c>
      <c r="H73" s="54" t="s">
        <v>256</v>
      </c>
      <c r="I73" s="15">
        <v>1</v>
      </c>
      <c r="J73" s="15">
        <v>0</v>
      </c>
      <c r="K73" s="62" t="s">
        <v>272</v>
      </c>
      <c r="L73" s="57" t="s">
        <v>273</v>
      </c>
      <c r="M73" s="82"/>
      <c r="N73" s="82"/>
      <c r="O73" s="95">
        <v>6610800</v>
      </c>
      <c r="P73" s="96">
        <v>846000</v>
      </c>
      <c r="Q73" s="82"/>
      <c r="R73" s="82"/>
      <c r="S73" s="82"/>
      <c r="T73" s="82"/>
      <c r="U73" s="81"/>
      <c r="V73" s="81"/>
      <c r="W73" s="81"/>
      <c r="X73" s="81"/>
    </row>
    <row r="74" spans="1:24" ht="79.5" customHeight="1">
      <c r="A74" s="15">
        <v>42</v>
      </c>
      <c r="B74" s="52" t="s">
        <v>274</v>
      </c>
      <c r="C74" s="62" t="s">
        <v>275</v>
      </c>
      <c r="D74" s="52" t="s">
        <v>276</v>
      </c>
      <c r="E74" s="113">
        <v>7666666</v>
      </c>
      <c r="F74" s="19" t="s">
        <v>277</v>
      </c>
      <c r="G74" s="19" t="s">
        <v>137</v>
      </c>
      <c r="H74" s="54" t="s">
        <v>278</v>
      </c>
      <c r="I74" s="15">
        <v>5</v>
      </c>
      <c r="J74" s="15">
        <v>0</v>
      </c>
      <c r="K74" s="33" t="s">
        <v>279</v>
      </c>
      <c r="L74" s="53">
        <v>7591068</v>
      </c>
      <c r="M74" s="82"/>
      <c r="N74" s="82"/>
      <c r="O74" s="53">
        <v>7591068</v>
      </c>
      <c r="P74" s="82"/>
      <c r="Q74" s="82"/>
      <c r="R74" s="82"/>
      <c r="S74" s="82"/>
      <c r="T74" s="82"/>
      <c r="U74" s="81"/>
      <c r="V74" s="81"/>
      <c r="W74" s="81"/>
      <c r="X74" s="81"/>
    </row>
    <row r="75" spans="1:24" ht="79.5" customHeight="1">
      <c r="A75" s="15">
        <v>43</v>
      </c>
      <c r="B75" s="109" t="s">
        <v>280</v>
      </c>
      <c r="C75" s="52" t="s">
        <v>281</v>
      </c>
      <c r="D75" s="52" t="s">
        <v>282</v>
      </c>
      <c r="E75" s="95">
        <v>1666666</v>
      </c>
      <c r="F75" s="19" t="s">
        <v>118</v>
      </c>
      <c r="G75" s="19" t="s">
        <v>283</v>
      </c>
      <c r="H75" s="54" t="s">
        <v>284</v>
      </c>
      <c r="I75" s="15">
        <v>2</v>
      </c>
      <c r="J75" s="15">
        <v>0</v>
      </c>
      <c r="K75" s="62" t="s">
        <v>285</v>
      </c>
      <c r="L75" s="95">
        <v>1733400</v>
      </c>
      <c r="M75" s="82"/>
      <c r="N75" s="82"/>
      <c r="O75" s="95">
        <v>1733400</v>
      </c>
      <c r="P75" s="82"/>
      <c r="Q75" s="82"/>
      <c r="R75" s="82"/>
      <c r="S75" s="82"/>
      <c r="T75" s="82"/>
      <c r="U75" s="81"/>
      <c r="V75" s="81"/>
      <c r="W75" s="81"/>
      <c r="X75" s="81"/>
    </row>
    <row r="76" spans="1:24" ht="79.5" customHeight="1">
      <c r="A76" s="15">
        <v>44</v>
      </c>
      <c r="B76" s="114" t="s">
        <v>286</v>
      </c>
      <c r="C76" s="115" t="s">
        <v>287</v>
      </c>
      <c r="D76" s="115" t="s">
        <v>288</v>
      </c>
      <c r="E76" s="53">
        <v>4621965</v>
      </c>
      <c r="F76" s="19" t="s">
        <v>277</v>
      </c>
      <c r="G76" s="19" t="s">
        <v>137</v>
      </c>
      <c r="H76" s="54" t="s">
        <v>289</v>
      </c>
      <c r="I76" s="15">
        <v>8</v>
      </c>
      <c r="J76" s="15">
        <v>1</v>
      </c>
      <c r="K76" s="62" t="s">
        <v>290</v>
      </c>
      <c r="L76" s="53">
        <v>4703480</v>
      </c>
      <c r="M76" s="82"/>
      <c r="N76" s="82"/>
      <c r="O76" s="53">
        <v>4703480</v>
      </c>
      <c r="P76" s="82"/>
      <c r="Q76" s="82"/>
      <c r="R76" s="82"/>
      <c r="S76" s="82"/>
      <c r="T76" s="82"/>
      <c r="U76" s="81"/>
      <c r="V76" s="81"/>
      <c r="W76" s="81"/>
      <c r="X76" s="81"/>
    </row>
    <row r="77" spans="1:24" ht="79.5" customHeight="1">
      <c r="A77" s="15">
        <v>45</v>
      </c>
      <c r="B77" s="116" t="s">
        <v>291</v>
      </c>
      <c r="C77" s="52" t="s">
        <v>292</v>
      </c>
      <c r="D77" s="52" t="s">
        <v>293</v>
      </c>
      <c r="E77" s="53">
        <v>4225000</v>
      </c>
      <c r="F77" s="19" t="s">
        <v>118</v>
      </c>
      <c r="G77" s="19" t="s">
        <v>137</v>
      </c>
      <c r="H77" s="54" t="s">
        <v>294</v>
      </c>
      <c r="I77" s="15">
        <v>4</v>
      </c>
      <c r="J77" s="15">
        <v>2</v>
      </c>
      <c r="K77" s="62" t="s">
        <v>295</v>
      </c>
      <c r="L77" s="53">
        <v>4682400</v>
      </c>
      <c r="M77" s="82"/>
      <c r="N77" s="82"/>
      <c r="O77" s="53">
        <v>4682400</v>
      </c>
      <c r="P77" s="82"/>
      <c r="Q77" s="82"/>
      <c r="R77" s="82"/>
      <c r="S77" s="82"/>
      <c r="T77" s="82"/>
      <c r="U77" s="81"/>
      <c r="V77" s="81"/>
      <c r="W77" s="81"/>
      <c r="X77" s="81"/>
    </row>
    <row r="78" spans="1:24" ht="79.5" customHeight="1">
      <c r="A78" s="15">
        <v>46</v>
      </c>
      <c r="B78" s="55" t="s">
        <v>296</v>
      </c>
      <c r="C78" s="52"/>
      <c r="D78" s="52"/>
      <c r="E78" s="117">
        <v>7144367</v>
      </c>
      <c r="F78" s="19" t="s">
        <v>277</v>
      </c>
      <c r="G78" s="19" t="s">
        <v>137</v>
      </c>
      <c r="H78" s="54" t="s">
        <v>297</v>
      </c>
      <c r="I78" s="132"/>
      <c r="J78" s="132"/>
      <c r="K78" s="133"/>
      <c r="L78" s="125"/>
      <c r="M78" s="134"/>
      <c r="N78" s="82"/>
      <c r="O78" s="95"/>
      <c r="P78" s="82"/>
      <c r="Q78" s="82"/>
      <c r="R78" s="82"/>
      <c r="S78" s="82"/>
      <c r="T78" s="82"/>
      <c r="U78" s="81"/>
      <c r="V78" s="81"/>
      <c r="W78" s="81"/>
      <c r="X78" s="81"/>
    </row>
    <row r="79" spans="1:24" ht="103.5" customHeight="1">
      <c r="A79" s="15"/>
      <c r="B79" s="55" t="s">
        <v>298</v>
      </c>
      <c r="C79" s="52" t="s">
        <v>244</v>
      </c>
      <c r="D79" s="52" t="s">
        <v>245</v>
      </c>
      <c r="E79" s="96">
        <v>1021191</v>
      </c>
      <c r="F79" s="19" t="s">
        <v>277</v>
      </c>
      <c r="G79" s="19" t="s">
        <v>137</v>
      </c>
      <c r="H79" s="54" t="s">
        <v>297</v>
      </c>
      <c r="I79" s="15">
        <v>1</v>
      </c>
      <c r="J79" s="15">
        <v>0</v>
      </c>
      <c r="K79" s="62" t="s">
        <v>299</v>
      </c>
      <c r="L79" s="57" t="s">
        <v>300</v>
      </c>
      <c r="M79" s="15"/>
      <c r="N79" s="82"/>
      <c r="O79" s="15">
        <v>1222341</v>
      </c>
      <c r="P79" s="135">
        <v>314212</v>
      </c>
      <c r="Q79" s="82"/>
      <c r="R79" s="82"/>
      <c r="S79" s="82"/>
      <c r="T79" s="82"/>
      <c r="U79" s="81"/>
      <c r="V79" s="81"/>
      <c r="W79" s="81"/>
      <c r="X79" s="81"/>
    </row>
    <row r="80" spans="1:24" ht="126" customHeight="1">
      <c r="A80" s="15"/>
      <c r="B80" s="55" t="s">
        <v>301</v>
      </c>
      <c r="C80" s="52" t="s">
        <v>244</v>
      </c>
      <c r="D80" s="52" t="s">
        <v>245</v>
      </c>
      <c r="E80" s="96">
        <v>1894129</v>
      </c>
      <c r="F80" s="19" t="s">
        <v>277</v>
      </c>
      <c r="G80" s="19" t="s">
        <v>137</v>
      </c>
      <c r="H80" s="54" t="s">
        <v>297</v>
      </c>
      <c r="I80" s="15">
        <v>2</v>
      </c>
      <c r="J80" s="15">
        <v>1</v>
      </c>
      <c r="K80" s="62" t="s">
        <v>302</v>
      </c>
      <c r="L80" s="57" t="s">
        <v>303</v>
      </c>
      <c r="M80" s="15"/>
      <c r="N80" s="82"/>
      <c r="O80" s="95">
        <v>2272695</v>
      </c>
      <c r="P80" s="135">
        <v>582809</v>
      </c>
      <c r="Q80" s="82"/>
      <c r="R80" s="82"/>
      <c r="S80" s="82"/>
      <c r="T80" s="82"/>
      <c r="U80" s="81"/>
      <c r="V80" s="81"/>
      <c r="W80" s="81"/>
      <c r="X80" s="81"/>
    </row>
    <row r="81" spans="1:24" ht="117" customHeight="1">
      <c r="A81" s="15"/>
      <c r="B81" s="55" t="s">
        <v>304</v>
      </c>
      <c r="C81" s="52" t="s">
        <v>244</v>
      </c>
      <c r="D81" s="52" t="s">
        <v>245</v>
      </c>
      <c r="E81" s="96">
        <v>970414</v>
      </c>
      <c r="F81" s="19" t="s">
        <v>277</v>
      </c>
      <c r="G81" s="19" t="s">
        <v>137</v>
      </c>
      <c r="H81" s="54" t="s">
        <v>297</v>
      </c>
      <c r="I81" s="15">
        <v>1</v>
      </c>
      <c r="J81" s="15">
        <v>0</v>
      </c>
      <c r="K81" s="62" t="s">
        <v>305</v>
      </c>
      <c r="L81" s="57" t="s">
        <v>306</v>
      </c>
      <c r="M81" s="15"/>
      <c r="N81" s="82"/>
      <c r="O81" s="95">
        <v>1164497</v>
      </c>
      <c r="P81" s="135">
        <v>298588</v>
      </c>
      <c r="Q81" s="82"/>
      <c r="R81" s="82"/>
      <c r="S81" s="82"/>
      <c r="T81" s="82"/>
      <c r="U81" s="81"/>
      <c r="V81" s="81"/>
      <c r="W81" s="81"/>
      <c r="X81" s="81"/>
    </row>
    <row r="82" spans="1:24" ht="120.75" customHeight="1">
      <c r="A82" s="15"/>
      <c r="B82" s="55" t="s">
        <v>307</v>
      </c>
      <c r="C82" s="52" t="s">
        <v>244</v>
      </c>
      <c r="D82" s="52" t="s">
        <v>245</v>
      </c>
      <c r="E82" s="96">
        <v>2578333</v>
      </c>
      <c r="F82" s="19" t="s">
        <v>277</v>
      </c>
      <c r="G82" s="19" t="s">
        <v>137</v>
      </c>
      <c r="H82" s="54" t="s">
        <v>297</v>
      </c>
      <c r="I82" s="15">
        <v>1</v>
      </c>
      <c r="J82" s="15">
        <v>0</v>
      </c>
      <c r="K82" s="62" t="s">
        <v>308</v>
      </c>
      <c r="L82" s="57" t="s">
        <v>309</v>
      </c>
      <c r="M82" s="15"/>
      <c r="N82" s="82"/>
      <c r="O82" s="95">
        <v>3050667</v>
      </c>
      <c r="P82" s="135">
        <v>793333</v>
      </c>
      <c r="Q82" s="82"/>
      <c r="R82" s="82"/>
      <c r="S82" s="82"/>
      <c r="T82" s="82"/>
      <c r="U82" s="81"/>
      <c r="V82" s="81"/>
      <c r="W82" s="81"/>
      <c r="X82" s="81"/>
    </row>
    <row r="83" spans="1:24" ht="100.5" customHeight="1">
      <c r="A83" s="15"/>
      <c r="B83" s="55" t="s">
        <v>310</v>
      </c>
      <c r="C83" s="52" t="s">
        <v>244</v>
      </c>
      <c r="D83" s="52" t="s">
        <v>245</v>
      </c>
      <c r="E83" s="64">
        <v>680300</v>
      </c>
      <c r="F83" s="19" t="s">
        <v>277</v>
      </c>
      <c r="G83" s="19" t="s">
        <v>137</v>
      </c>
      <c r="H83" s="54" t="s">
        <v>297</v>
      </c>
      <c r="I83" s="15">
        <v>1</v>
      </c>
      <c r="J83" s="15">
        <v>0</v>
      </c>
      <c r="K83" s="62" t="s">
        <v>311</v>
      </c>
      <c r="L83" s="57" t="s">
        <v>312</v>
      </c>
      <c r="M83" s="15"/>
      <c r="N83" s="82"/>
      <c r="O83" s="95">
        <v>816360</v>
      </c>
      <c r="P83" s="135">
        <v>209323</v>
      </c>
      <c r="Q83" s="82"/>
      <c r="R83" s="82"/>
      <c r="S83" s="82"/>
      <c r="T83" s="82"/>
      <c r="U83" s="81"/>
      <c r="V83" s="81"/>
      <c r="W83" s="81"/>
      <c r="X83" s="81"/>
    </row>
    <row r="84" spans="1:24" ht="79.5" customHeight="1">
      <c r="A84" s="15">
        <v>47</v>
      </c>
      <c r="B84" s="32" t="s">
        <v>313</v>
      </c>
      <c r="C84" s="52"/>
      <c r="D84" s="52"/>
      <c r="E84" s="96">
        <v>2627725</v>
      </c>
      <c r="F84" s="19" t="s">
        <v>277</v>
      </c>
      <c r="G84" s="19" t="s">
        <v>137</v>
      </c>
      <c r="H84" s="54"/>
      <c r="I84" s="15"/>
      <c r="J84" s="15"/>
      <c r="K84" s="33"/>
      <c r="L84" s="95"/>
      <c r="M84" s="82"/>
      <c r="N84" s="82"/>
      <c r="O84" s="95"/>
      <c r="P84" s="82"/>
      <c r="Q84" s="82"/>
      <c r="R84" s="82"/>
      <c r="S84" s="82"/>
      <c r="T84" s="82"/>
      <c r="U84" s="81"/>
      <c r="V84" s="81"/>
      <c r="W84" s="81"/>
      <c r="X84" s="81"/>
    </row>
    <row r="85" spans="1:24" ht="111.75" customHeight="1">
      <c r="A85" s="15"/>
      <c r="B85" s="32" t="s">
        <v>314</v>
      </c>
      <c r="C85" s="52" t="s">
        <v>244</v>
      </c>
      <c r="D85" s="52" t="s">
        <v>245</v>
      </c>
      <c r="E85" s="53">
        <v>314475</v>
      </c>
      <c r="F85" s="19" t="s">
        <v>277</v>
      </c>
      <c r="G85" s="19" t="s">
        <v>137</v>
      </c>
      <c r="H85" s="31" t="s">
        <v>315</v>
      </c>
      <c r="I85" s="15">
        <v>1</v>
      </c>
      <c r="J85" s="15">
        <v>0</v>
      </c>
      <c r="K85" s="62" t="s">
        <v>316</v>
      </c>
      <c r="L85" s="57" t="s">
        <v>317</v>
      </c>
      <c r="M85" s="15"/>
      <c r="N85" s="82"/>
      <c r="O85" s="95">
        <v>376529.58</v>
      </c>
      <c r="P85" s="30">
        <v>104973</v>
      </c>
      <c r="Q85" s="82"/>
      <c r="R85" s="82"/>
      <c r="S85" s="82"/>
      <c r="T85" s="82"/>
      <c r="U85" s="81"/>
      <c r="V85" s="81"/>
      <c r="W85" s="81"/>
      <c r="X85" s="81"/>
    </row>
    <row r="86" spans="1:24" ht="112.5" customHeight="1">
      <c r="A86" s="15"/>
      <c r="B86" s="32" t="s">
        <v>318</v>
      </c>
      <c r="C86" s="52" t="s">
        <v>244</v>
      </c>
      <c r="D86" s="52" t="s">
        <v>245</v>
      </c>
      <c r="E86" s="53">
        <v>720833</v>
      </c>
      <c r="F86" s="19" t="s">
        <v>277</v>
      </c>
      <c r="G86" s="19" t="s">
        <v>137</v>
      </c>
      <c r="H86" s="31" t="s">
        <v>315</v>
      </c>
      <c r="I86" s="15">
        <v>2</v>
      </c>
      <c r="J86" s="15">
        <v>1</v>
      </c>
      <c r="K86" s="62" t="s">
        <v>319</v>
      </c>
      <c r="L86" s="57" t="s">
        <v>320</v>
      </c>
      <c r="M86" s="15"/>
      <c r="N86" s="82"/>
      <c r="O86" s="15">
        <v>864350</v>
      </c>
      <c r="P86" s="30">
        <v>240278</v>
      </c>
      <c r="Q86" s="82"/>
      <c r="R86" s="82"/>
      <c r="S86" s="82"/>
      <c r="T86" s="82"/>
      <c r="U86" s="81"/>
      <c r="V86" s="81"/>
      <c r="W86" s="81"/>
      <c r="X86" s="81"/>
    </row>
    <row r="87" spans="1:24" ht="108.75" customHeight="1">
      <c r="A87" s="15"/>
      <c r="B87" s="32" t="s">
        <v>321</v>
      </c>
      <c r="C87" s="52" t="s">
        <v>244</v>
      </c>
      <c r="D87" s="52" t="s">
        <v>245</v>
      </c>
      <c r="E87" s="53">
        <v>830417</v>
      </c>
      <c r="F87" s="19" t="s">
        <v>277</v>
      </c>
      <c r="G87" s="19" t="s">
        <v>137</v>
      </c>
      <c r="H87" s="31" t="s">
        <v>315</v>
      </c>
      <c r="I87" s="15">
        <v>1</v>
      </c>
      <c r="J87" s="15">
        <v>0</v>
      </c>
      <c r="K87" s="62" t="s">
        <v>322</v>
      </c>
      <c r="L87" s="57" t="s">
        <v>323</v>
      </c>
      <c r="M87" s="15"/>
      <c r="N87" s="15"/>
      <c r="O87" s="15">
        <v>991800</v>
      </c>
      <c r="P87" s="30">
        <v>276833</v>
      </c>
      <c r="Q87" s="82"/>
      <c r="R87" s="82"/>
      <c r="S87" s="82"/>
      <c r="T87" s="82"/>
      <c r="U87" s="81"/>
      <c r="V87" s="81"/>
      <c r="W87" s="81"/>
      <c r="X87" s="81"/>
    </row>
    <row r="88" spans="1:24" ht="120.75" customHeight="1">
      <c r="A88" s="15"/>
      <c r="B88" s="32" t="s">
        <v>324</v>
      </c>
      <c r="C88" s="52" t="s">
        <v>244</v>
      </c>
      <c r="D88" s="52" t="s">
        <v>245</v>
      </c>
      <c r="E88" s="53">
        <v>487000</v>
      </c>
      <c r="F88" s="19" t="s">
        <v>277</v>
      </c>
      <c r="G88" s="19" t="s">
        <v>137</v>
      </c>
      <c r="H88" s="31" t="s">
        <v>315</v>
      </c>
      <c r="I88" s="15">
        <v>1</v>
      </c>
      <c r="J88" s="15">
        <v>0</v>
      </c>
      <c r="K88" s="62" t="s">
        <v>325</v>
      </c>
      <c r="L88" s="57" t="s">
        <v>326</v>
      </c>
      <c r="M88" s="15"/>
      <c r="N88" s="15"/>
      <c r="O88" s="15">
        <v>581400</v>
      </c>
      <c r="P88" s="30">
        <v>162222</v>
      </c>
      <c r="Q88" s="82"/>
      <c r="R88" s="82"/>
      <c r="S88" s="82"/>
      <c r="T88" s="82"/>
      <c r="U88" s="81"/>
      <c r="V88" s="81"/>
      <c r="W88" s="81"/>
      <c r="X88" s="81"/>
    </row>
    <row r="89" spans="1:24" ht="108.75" customHeight="1">
      <c r="A89" s="15"/>
      <c r="B89" s="32" t="s">
        <v>327</v>
      </c>
      <c r="C89" s="52" t="s">
        <v>244</v>
      </c>
      <c r="D89" s="52" t="s">
        <v>245</v>
      </c>
      <c r="E89" s="53">
        <v>275000</v>
      </c>
      <c r="F89" s="19" t="s">
        <v>277</v>
      </c>
      <c r="G89" s="19" t="s">
        <v>137</v>
      </c>
      <c r="H89" s="31" t="s">
        <v>315</v>
      </c>
      <c r="I89" s="15">
        <v>1</v>
      </c>
      <c r="J89" s="15">
        <v>0</v>
      </c>
      <c r="K89" s="62" t="s">
        <v>328</v>
      </c>
      <c r="L89" s="57" t="s">
        <v>329</v>
      </c>
      <c r="M89" s="15"/>
      <c r="N89" s="82"/>
      <c r="O89" s="15">
        <v>330000</v>
      </c>
      <c r="P89" s="30">
        <v>91667</v>
      </c>
      <c r="Q89" s="82"/>
      <c r="R89" s="82"/>
      <c r="S89" s="82"/>
      <c r="T89" s="82"/>
      <c r="U89" s="81"/>
      <c r="V89" s="81"/>
      <c r="W89" s="81"/>
      <c r="X89" s="81"/>
    </row>
    <row r="90" spans="1:24" ht="66.75" customHeight="1">
      <c r="A90" s="15">
        <v>48</v>
      </c>
      <c r="B90" s="47" t="s">
        <v>330</v>
      </c>
      <c r="C90" s="62" t="s">
        <v>331</v>
      </c>
      <c r="D90" s="52" t="s">
        <v>332</v>
      </c>
      <c r="E90" s="95">
        <v>1292500</v>
      </c>
      <c r="F90" s="19" t="s">
        <v>118</v>
      </c>
      <c r="G90" s="19" t="s">
        <v>137</v>
      </c>
      <c r="H90" s="54" t="s">
        <v>333</v>
      </c>
      <c r="I90" s="15">
        <v>1</v>
      </c>
      <c r="J90" s="15">
        <v>0</v>
      </c>
      <c r="K90" s="62" t="s">
        <v>334</v>
      </c>
      <c r="L90" s="53">
        <v>1541400</v>
      </c>
      <c r="M90" s="82"/>
      <c r="N90" s="82"/>
      <c r="O90" s="53">
        <v>1541400</v>
      </c>
      <c r="P90" s="82"/>
      <c r="Q90" s="82"/>
      <c r="R90" s="82"/>
      <c r="S90" s="82"/>
      <c r="T90" s="82"/>
      <c r="U90" s="81"/>
      <c r="V90" s="81"/>
      <c r="W90" s="81"/>
      <c r="X90" s="81"/>
    </row>
    <row r="91" spans="1:24" ht="54.75" customHeight="1">
      <c r="A91" s="15">
        <v>49</v>
      </c>
      <c r="B91" s="47" t="s">
        <v>335</v>
      </c>
      <c r="C91" s="62" t="s">
        <v>331</v>
      </c>
      <c r="D91" s="52" t="s">
        <v>332</v>
      </c>
      <c r="E91" s="95">
        <v>1391770</v>
      </c>
      <c r="F91" s="19" t="s">
        <v>118</v>
      </c>
      <c r="G91" s="19" t="s">
        <v>137</v>
      </c>
      <c r="H91" s="54" t="s">
        <v>336</v>
      </c>
      <c r="I91" s="15">
        <v>2</v>
      </c>
      <c r="J91" s="15">
        <v>1</v>
      </c>
      <c r="K91" s="62" t="s">
        <v>337</v>
      </c>
      <c r="L91" s="95">
        <v>1649640</v>
      </c>
      <c r="M91" s="82"/>
      <c r="N91" s="82"/>
      <c r="O91" s="95">
        <v>1649640</v>
      </c>
      <c r="P91" s="82"/>
      <c r="Q91" s="82"/>
      <c r="R91" s="82"/>
      <c r="S91" s="82"/>
      <c r="T91" s="82"/>
      <c r="U91" s="81"/>
      <c r="V91" s="81"/>
      <c r="W91" s="81"/>
      <c r="X91" s="81"/>
    </row>
    <row r="92" spans="1:24" ht="87.75" customHeight="1">
      <c r="A92" s="15">
        <v>50</v>
      </c>
      <c r="B92" s="32" t="s">
        <v>338</v>
      </c>
      <c r="C92" s="52" t="s">
        <v>339</v>
      </c>
      <c r="D92" s="52" t="s">
        <v>340</v>
      </c>
      <c r="E92" s="95">
        <v>37500000</v>
      </c>
      <c r="F92" s="19" t="s">
        <v>341</v>
      </c>
      <c r="G92" s="19" t="s">
        <v>137</v>
      </c>
      <c r="H92" s="54" t="s">
        <v>342</v>
      </c>
      <c r="I92" s="15">
        <v>3</v>
      </c>
      <c r="J92" s="15">
        <v>2</v>
      </c>
      <c r="K92" s="62" t="s">
        <v>343</v>
      </c>
      <c r="L92" s="53">
        <v>44160000</v>
      </c>
      <c r="M92" s="82"/>
      <c r="N92" s="82"/>
      <c r="O92" s="53">
        <v>44160000</v>
      </c>
      <c r="P92" s="136">
        <v>12500000</v>
      </c>
      <c r="Q92" s="82"/>
      <c r="R92" s="82"/>
      <c r="S92" s="82"/>
      <c r="T92" s="82"/>
      <c r="U92" s="81"/>
      <c r="V92" s="81"/>
      <c r="W92" s="81"/>
      <c r="X92" s="81"/>
    </row>
    <row r="93" spans="1:24" ht="57.75" customHeight="1">
      <c r="A93" s="15">
        <v>51</v>
      </c>
      <c r="B93" s="114" t="s">
        <v>344</v>
      </c>
      <c r="C93" s="52" t="s">
        <v>345</v>
      </c>
      <c r="D93" s="52" t="s">
        <v>346</v>
      </c>
      <c r="E93" s="53">
        <v>2462000</v>
      </c>
      <c r="F93" s="19" t="s">
        <v>118</v>
      </c>
      <c r="G93" s="19" t="s">
        <v>137</v>
      </c>
      <c r="H93" s="118" t="s">
        <v>347</v>
      </c>
      <c r="I93" s="15">
        <v>2</v>
      </c>
      <c r="J93" s="15">
        <v>0</v>
      </c>
      <c r="K93" s="62" t="s">
        <v>348</v>
      </c>
      <c r="L93" s="95">
        <v>1299936</v>
      </c>
      <c r="M93" s="82"/>
      <c r="N93" s="82"/>
      <c r="O93" s="95">
        <v>1299936</v>
      </c>
      <c r="P93" s="82"/>
      <c r="Q93" s="82"/>
      <c r="R93" s="82"/>
      <c r="S93" s="82"/>
      <c r="T93" s="82"/>
      <c r="U93" s="81"/>
      <c r="V93" s="81"/>
      <c r="W93" s="81"/>
      <c r="X93" s="81"/>
    </row>
    <row r="94" spans="1:24" ht="57.75" customHeight="1">
      <c r="A94" s="15">
        <v>52</v>
      </c>
      <c r="B94" s="109" t="s">
        <v>349</v>
      </c>
      <c r="C94" s="62" t="s">
        <v>250</v>
      </c>
      <c r="D94" s="52" t="s">
        <v>251</v>
      </c>
      <c r="E94" s="53">
        <v>1258694</v>
      </c>
      <c r="F94" s="19" t="s">
        <v>118</v>
      </c>
      <c r="G94" s="19" t="s">
        <v>137</v>
      </c>
      <c r="H94" s="82"/>
      <c r="I94" s="15">
        <v>1</v>
      </c>
      <c r="J94" s="15">
        <v>0</v>
      </c>
      <c r="K94" s="62" t="s">
        <v>350</v>
      </c>
      <c r="L94" s="95">
        <v>1258538</v>
      </c>
      <c r="M94" s="82"/>
      <c r="N94" s="82"/>
      <c r="O94" s="95">
        <v>1258538</v>
      </c>
      <c r="P94" s="82"/>
      <c r="Q94" s="82"/>
      <c r="R94" s="82"/>
      <c r="S94" s="82"/>
      <c r="T94" s="82"/>
      <c r="U94" s="81"/>
      <c r="V94" s="81"/>
      <c r="W94" s="81"/>
      <c r="X94" s="81"/>
    </row>
    <row r="95" spans="1:24" ht="126" customHeight="1">
      <c r="A95" s="15">
        <v>53</v>
      </c>
      <c r="B95" s="119" t="s">
        <v>351</v>
      </c>
      <c r="C95" s="62" t="s">
        <v>352</v>
      </c>
      <c r="D95" s="52" t="s">
        <v>353</v>
      </c>
      <c r="E95" s="95">
        <v>1154583</v>
      </c>
      <c r="F95" s="19"/>
      <c r="G95" s="31" t="s">
        <v>354</v>
      </c>
      <c r="H95" s="54" t="s">
        <v>355</v>
      </c>
      <c r="I95" s="15">
        <v>3</v>
      </c>
      <c r="J95" s="15">
        <v>2</v>
      </c>
      <c r="K95" s="62" t="s">
        <v>356</v>
      </c>
      <c r="L95" s="95">
        <v>1380000</v>
      </c>
      <c r="M95" s="82"/>
      <c r="N95" s="82"/>
      <c r="O95" s="95">
        <v>1380000</v>
      </c>
      <c r="P95" s="82"/>
      <c r="Q95" s="82"/>
      <c r="R95" s="82"/>
      <c r="S95" s="82"/>
      <c r="T95" s="82"/>
      <c r="U95" s="81"/>
      <c r="V95" s="81"/>
      <c r="W95" s="81"/>
      <c r="X95" s="81"/>
    </row>
    <row r="96" spans="1:24" ht="60" customHeight="1">
      <c r="A96" s="15">
        <v>54</v>
      </c>
      <c r="B96" s="55" t="s">
        <v>357</v>
      </c>
      <c r="C96" s="62" t="s">
        <v>250</v>
      </c>
      <c r="D96" s="52" t="s">
        <v>251</v>
      </c>
      <c r="E96" s="53">
        <v>4500000</v>
      </c>
      <c r="F96" s="19" t="s">
        <v>118</v>
      </c>
      <c r="G96" s="19" t="s">
        <v>137</v>
      </c>
      <c r="H96" s="54" t="s">
        <v>358</v>
      </c>
      <c r="I96" s="15">
        <v>1</v>
      </c>
      <c r="J96" s="15">
        <v>0</v>
      </c>
      <c r="K96" s="62" t="s">
        <v>359</v>
      </c>
      <c r="L96" s="95">
        <v>4480000</v>
      </c>
      <c r="M96" s="82"/>
      <c r="N96" s="82"/>
      <c r="O96" s="95">
        <v>4480000</v>
      </c>
      <c r="P96" s="82"/>
      <c r="Q96" s="82"/>
      <c r="R96" s="82"/>
      <c r="S96" s="82"/>
      <c r="T96" s="82"/>
      <c r="U96" s="81"/>
      <c r="V96" s="81"/>
      <c r="W96" s="81"/>
      <c r="X96" s="81"/>
    </row>
    <row r="97" spans="1:24" ht="54" customHeight="1">
      <c r="A97" s="15">
        <v>55</v>
      </c>
      <c r="B97" s="120" t="s">
        <v>360</v>
      </c>
      <c r="C97" s="106" t="s">
        <v>361</v>
      </c>
      <c r="D97" s="56" t="s">
        <v>362</v>
      </c>
      <c r="E97" s="121">
        <v>1083333</v>
      </c>
      <c r="F97" s="19" t="s">
        <v>118</v>
      </c>
      <c r="G97" s="19" t="s">
        <v>137</v>
      </c>
      <c r="H97" s="112" t="s">
        <v>363</v>
      </c>
      <c r="I97" s="15">
        <v>3</v>
      </c>
      <c r="J97" s="15">
        <v>1</v>
      </c>
      <c r="K97" s="62" t="s">
        <v>364</v>
      </c>
      <c r="L97" s="95">
        <v>1020000</v>
      </c>
      <c r="M97" s="82"/>
      <c r="N97" s="82"/>
      <c r="O97" s="95">
        <v>1020000</v>
      </c>
      <c r="P97" s="82"/>
      <c r="Q97" s="82"/>
      <c r="R97" s="82"/>
      <c r="S97" s="82"/>
      <c r="T97" s="82"/>
      <c r="U97" s="81"/>
      <c r="V97" s="81"/>
      <c r="W97" s="81"/>
      <c r="X97" s="81"/>
    </row>
    <row r="98" spans="1:24" ht="60" customHeight="1">
      <c r="A98" s="15">
        <v>56</v>
      </c>
      <c r="B98" s="109" t="s">
        <v>365</v>
      </c>
      <c r="C98" s="62" t="s">
        <v>366</v>
      </c>
      <c r="D98" s="54" t="s">
        <v>367</v>
      </c>
      <c r="E98" s="53">
        <v>13691110</v>
      </c>
      <c r="F98" s="19" t="s">
        <v>118</v>
      </c>
      <c r="G98" s="19" t="s">
        <v>137</v>
      </c>
      <c r="H98" s="54" t="s">
        <v>368</v>
      </c>
      <c r="I98" s="15">
        <v>4</v>
      </c>
      <c r="J98" s="15">
        <v>3</v>
      </c>
      <c r="K98" s="62" t="s">
        <v>369</v>
      </c>
      <c r="L98" s="53">
        <v>16429332</v>
      </c>
      <c r="M98" s="82"/>
      <c r="N98" s="82"/>
      <c r="O98" s="53">
        <v>16429332</v>
      </c>
      <c r="P98" s="82"/>
      <c r="Q98" s="82"/>
      <c r="R98" s="82"/>
      <c r="S98" s="82"/>
      <c r="T98" s="82"/>
      <c r="U98" s="81"/>
      <c r="V98" s="81"/>
      <c r="W98" s="81"/>
      <c r="X98" s="81"/>
    </row>
    <row r="99" spans="1:24" ht="81" customHeight="1">
      <c r="A99" s="15">
        <v>57</v>
      </c>
      <c r="B99" s="114" t="s">
        <v>370</v>
      </c>
      <c r="C99" s="52" t="s">
        <v>371</v>
      </c>
      <c r="D99" s="52" t="s">
        <v>372</v>
      </c>
      <c r="E99" s="95">
        <v>1102198</v>
      </c>
      <c r="F99" s="19" t="s">
        <v>118</v>
      </c>
      <c r="G99" s="19" t="s">
        <v>373</v>
      </c>
      <c r="H99" s="54" t="s">
        <v>374</v>
      </c>
      <c r="I99" s="15">
        <v>4</v>
      </c>
      <c r="J99" s="15">
        <v>1</v>
      </c>
      <c r="K99" s="62" t="s">
        <v>375</v>
      </c>
      <c r="L99" s="53">
        <v>1169550</v>
      </c>
      <c r="M99" s="82"/>
      <c r="N99" s="82"/>
      <c r="O99" s="53">
        <v>1169550</v>
      </c>
      <c r="P99" s="82"/>
      <c r="Q99" s="82"/>
      <c r="R99" s="82"/>
      <c r="S99" s="82"/>
      <c r="T99" s="82"/>
      <c r="U99" s="81"/>
      <c r="V99" s="81"/>
      <c r="W99" s="81"/>
      <c r="X99" s="81"/>
    </row>
    <row r="100" spans="1:24" ht="87.75" customHeight="1">
      <c r="A100" s="15">
        <v>58</v>
      </c>
      <c r="B100" s="114" t="s">
        <v>376</v>
      </c>
      <c r="C100" s="62" t="s">
        <v>377</v>
      </c>
      <c r="D100" s="52" t="s">
        <v>378</v>
      </c>
      <c r="E100" s="53">
        <v>278626</v>
      </c>
      <c r="F100" s="19" t="s">
        <v>118</v>
      </c>
      <c r="G100" s="19" t="s">
        <v>379</v>
      </c>
      <c r="H100" s="54" t="s">
        <v>374</v>
      </c>
      <c r="I100" s="15">
        <v>1</v>
      </c>
      <c r="J100" s="15">
        <v>0</v>
      </c>
      <c r="K100" s="62" t="s">
        <v>380</v>
      </c>
      <c r="L100" s="53">
        <v>303593</v>
      </c>
      <c r="M100" s="82"/>
      <c r="N100" s="82"/>
      <c r="O100" s="53">
        <v>303593</v>
      </c>
      <c r="P100" s="82"/>
      <c r="Q100" s="82"/>
      <c r="R100" s="82"/>
      <c r="S100" s="82"/>
      <c r="T100" s="82"/>
      <c r="U100" s="81"/>
      <c r="V100" s="81"/>
      <c r="W100" s="81"/>
      <c r="X100" s="81"/>
    </row>
    <row r="101" spans="1:24" ht="72.75" customHeight="1">
      <c r="A101" s="15">
        <v>59</v>
      </c>
      <c r="B101" s="114" t="s">
        <v>381</v>
      </c>
      <c r="C101" s="62" t="s">
        <v>382</v>
      </c>
      <c r="D101" s="52" t="s">
        <v>383</v>
      </c>
      <c r="E101" s="53">
        <v>155187</v>
      </c>
      <c r="F101" s="19" t="s">
        <v>118</v>
      </c>
      <c r="G101" s="19" t="s">
        <v>379</v>
      </c>
      <c r="H101" s="54" t="s">
        <v>374</v>
      </c>
      <c r="I101" s="15">
        <v>2</v>
      </c>
      <c r="J101" s="15">
        <v>0</v>
      </c>
      <c r="K101" s="62" t="s">
        <v>384</v>
      </c>
      <c r="L101" s="137">
        <v>159598.99</v>
      </c>
      <c r="M101" s="82"/>
      <c r="N101" s="82"/>
      <c r="O101" s="137">
        <v>159598.99</v>
      </c>
      <c r="P101" s="82"/>
      <c r="Q101" s="82"/>
      <c r="R101" s="82"/>
      <c r="S101" s="82"/>
      <c r="T101" s="82"/>
      <c r="U101" s="81"/>
      <c r="V101" s="81"/>
      <c r="W101" s="81"/>
      <c r="X101" s="81"/>
    </row>
    <row r="102" spans="1:24" ht="63" customHeight="1">
      <c r="A102" s="15">
        <v>60</v>
      </c>
      <c r="B102" s="55" t="s">
        <v>385</v>
      </c>
      <c r="C102" s="62" t="s">
        <v>382</v>
      </c>
      <c r="D102" s="52" t="s">
        <v>383</v>
      </c>
      <c r="E102" s="53">
        <v>165946</v>
      </c>
      <c r="F102" s="19" t="s">
        <v>118</v>
      </c>
      <c r="G102" s="19" t="s">
        <v>137</v>
      </c>
      <c r="H102" s="54" t="s">
        <v>386</v>
      </c>
      <c r="I102" s="15">
        <v>5</v>
      </c>
      <c r="J102" s="15">
        <v>1</v>
      </c>
      <c r="K102" s="62" t="s">
        <v>387</v>
      </c>
      <c r="L102" s="95">
        <v>181032</v>
      </c>
      <c r="M102" s="82"/>
      <c r="N102" s="82"/>
      <c r="O102" s="95">
        <v>181032</v>
      </c>
      <c r="P102" s="82"/>
      <c r="Q102" s="82"/>
      <c r="R102" s="82"/>
      <c r="S102" s="82"/>
      <c r="T102" s="82"/>
      <c r="U102" s="81"/>
      <c r="V102" s="81"/>
      <c r="W102" s="81"/>
      <c r="X102" s="81"/>
    </row>
    <row r="103" spans="1:24" ht="63" customHeight="1">
      <c r="A103" s="15">
        <v>61</v>
      </c>
      <c r="B103" s="55" t="s">
        <v>388</v>
      </c>
      <c r="C103" s="54" t="s">
        <v>389</v>
      </c>
      <c r="D103" s="115" t="s">
        <v>390</v>
      </c>
      <c r="E103" s="53">
        <v>64296</v>
      </c>
      <c r="F103" s="19" t="s">
        <v>118</v>
      </c>
      <c r="G103" s="19" t="s">
        <v>137</v>
      </c>
      <c r="H103" s="54" t="s">
        <v>386</v>
      </c>
      <c r="I103" s="15">
        <v>6</v>
      </c>
      <c r="J103" s="15">
        <v>2</v>
      </c>
      <c r="K103" s="62" t="s">
        <v>391</v>
      </c>
      <c r="L103" s="95">
        <v>70140</v>
      </c>
      <c r="M103" s="82"/>
      <c r="N103" s="82"/>
      <c r="O103" s="95">
        <v>70140</v>
      </c>
      <c r="P103" s="82"/>
      <c r="Q103" s="82"/>
      <c r="R103" s="82"/>
      <c r="S103" s="82"/>
      <c r="T103" s="82"/>
      <c r="U103" s="81"/>
      <c r="V103" s="81"/>
      <c r="W103" s="81"/>
      <c r="X103" s="81"/>
    </row>
    <row r="104" spans="1:24" ht="55.5" customHeight="1">
      <c r="A104" s="15">
        <v>62</v>
      </c>
      <c r="B104" s="55" t="s">
        <v>392</v>
      </c>
      <c r="C104" s="54" t="s">
        <v>389</v>
      </c>
      <c r="D104" s="115" t="s">
        <v>390</v>
      </c>
      <c r="E104" s="110">
        <v>44167</v>
      </c>
      <c r="F104" s="19" t="s">
        <v>118</v>
      </c>
      <c r="G104" s="19" t="s">
        <v>137</v>
      </c>
      <c r="H104" s="54" t="s">
        <v>386</v>
      </c>
      <c r="I104" s="15">
        <v>6</v>
      </c>
      <c r="J104" s="15">
        <v>3</v>
      </c>
      <c r="K104" s="62" t="s">
        <v>393</v>
      </c>
      <c r="L104" s="137">
        <v>48181.2</v>
      </c>
      <c r="M104" s="82"/>
      <c r="N104" s="82"/>
      <c r="O104" s="137">
        <v>48181.2</v>
      </c>
      <c r="P104" s="82"/>
      <c r="Q104" s="82"/>
      <c r="R104" s="82"/>
      <c r="S104" s="82"/>
      <c r="T104" s="82"/>
      <c r="U104" s="81"/>
      <c r="V104" s="81"/>
      <c r="W104" s="81"/>
      <c r="X104" s="81"/>
    </row>
    <row r="105" spans="1:24" ht="57.75" customHeight="1">
      <c r="A105" s="15">
        <v>63</v>
      </c>
      <c r="B105" s="55" t="s">
        <v>394</v>
      </c>
      <c r="C105" s="62" t="s">
        <v>382</v>
      </c>
      <c r="D105" s="52" t="s">
        <v>383</v>
      </c>
      <c r="E105" s="53">
        <v>59625</v>
      </c>
      <c r="F105" s="19" t="s">
        <v>118</v>
      </c>
      <c r="G105" s="19" t="s">
        <v>137</v>
      </c>
      <c r="H105" s="54" t="s">
        <v>386</v>
      </c>
      <c r="I105" s="15">
        <v>4</v>
      </c>
      <c r="J105" s="15">
        <v>1</v>
      </c>
      <c r="K105" s="62" t="s">
        <v>395</v>
      </c>
      <c r="L105" s="137">
        <v>65044.8</v>
      </c>
      <c r="M105" s="82"/>
      <c r="N105" s="82"/>
      <c r="O105" s="137">
        <v>65044.8</v>
      </c>
      <c r="P105" s="82"/>
      <c r="Q105" s="82"/>
      <c r="R105" s="82"/>
      <c r="S105" s="82"/>
      <c r="T105" s="82"/>
      <c r="U105" s="81"/>
      <c r="V105" s="81"/>
      <c r="W105" s="81"/>
      <c r="X105" s="81"/>
    </row>
    <row r="106" spans="1:24" ht="204.75" customHeight="1">
      <c r="A106" s="15">
        <v>64</v>
      </c>
      <c r="B106" s="114" t="s">
        <v>396</v>
      </c>
      <c r="C106" s="62" t="s">
        <v>382</v>
      </c>
      <c r="D106" s="52" t="s">
        <v>383</v>
      </c>
      <c r="E106" s="53">
        <v>463942</v>
      </c>
      <c r="F106" s="19" t="s">
        <v>397</v>
      </c>
      <c r="G106" s="19" t="s">
        <v>398</v>
      </c>
      <c r="H106" s="122" t="s">
        <v>399</v>
      </c>
      <c r="I106" s="15">
        <v>5</v>
      </c>
      <c r="J106" s="15">
        <v>0</v>
      </c>
      <c r="K106" s="62" t="s">
        <v>400</v>
      </c>
      <c r="L106" s="138">
        <v>451275.6</v>
      </c>
      <c r="M106" s="82"/>
      <c r="N106" s="82"/>
      <c r="O106" s="138">
        <v>451275.6</v>
      </c>
      <c r="P106" s="82"/>
      <c r="Q106" s="82"/>
      <c r="R106" s="82"/>
      <c r="S106" s="82"/>
      <c r="T106" s="82"/>
      <c r="U106" s="81"/>
      <c r="V106" s="81"/>
      <c r="W106" s="81"/>
      <c r="X106" s="81"/>
    </row>
    <row r="107" spans="1:24" ht="214.5" customHeight="1">
      <c r="A107" s="15">
        <v>65</v>
      </c>
      <c r="B107" s="114" t="s">
        <v>401</v>
      </c>
      <c r="C107" s="52" t="s">
        <v>402</v>
      </c>
      <c r="D107" s="52" t="s">
        <v>403</v>
      </c>
      <c r="E107" s="53">
        <v>108100</v>
      </c>
      <c r="F107" s="19" t="s">
        <v>397</v>
      </c>
      <c r="G107" s="19" t="s">
        <v>398</v>
      </c>
      <c r="H107" s="62" t="s">
        <v>399</v>
      </c>
      <c r="I107" s="15">
        <v>5</v>
      </c>
      <c r="J107" s="15">
        <v>0</v>
      </c>
      <c r="K107" s="62" t="s">
        <v>404</v>
      </c>
      <c r="L107" s="53">
        <v>117926</v>
      </c>
      <c r="M107" s="82"/>
      <c r="N107" s="82"/>
      <c r="O107" s="53">
        <v>117926</v>
      </c>
      <c r="P107" s="82"/>
      <c r="Q107" s="82"/>
      <c r="R107" s="82"/>
      <c r="S107" s="82"/>
      <c r="T107" s="82"/>
      <c r="U107" s="81"/>
      <c r="V107" s="81"/>
      <c r="W107" s="81"/>
      <c r="X107" s="81"/>
    </row>
    <row r="108" spans="1:24" ht="201" customHeight="1">
      <c r="A108" s="15">
        <v>66</v>
      </c>
      <c r="B108" s="123" t="s">
        <v>405</v>
      </c>
      <c r="C108" s="62" t="s">
        <v>377</v>
      </c>
      <c r="D108" s="52" t="s">
        <v>378</v>
      </c>
      <c r="E108" s="110">
        <v>74419</v>
      </c>
      <c r="F108" s="111" t="s">
        <v>397</v>
      </c>
      <c r="G108" s="111" t="s">
        <v>398</v>
      </c>
      <c r="H108" s="62" t="s">
        <v>399</v>
      </c>
      <c r="I108" s="15">
        <v>5</v>
      </c>
      <c r="J108" s="15">
        <v>0</v>
      </c>
      <c r="K108" s="62" t="s">
        <v>406</v>
      </c>
      <c r="L108" s="53">
        <v>75102</v>
      </c>
      <c r="M108" s="82"/>
      <c r="N108" s="82"/>
      <c r="O108" s="53">
        <v>75102</v>
      </c>
      <c r="P108" s="82"/>
      <c r="Q108" s="82"/>
      <c r="R108" s="82"/>
      <c r="S108" s="82"/>
      <c r="T108" s="82"/>
      <c r="U108" s="81"/>
      <c r="V108" s="81"/>
      <c r="W108" s="81"/>
      <c r="X108" s="81"/>
    </row>
    <row r="109" spans="1:24" ht="219.75" customHeight="1">
      <c r="A109" s="15">
        <v>67</v>
      </c>
      <c r="B109" s="114" t="s">
        <v>407</v>
      </c>
      <c r="C109" s="52" t="s">
        <v>402</v>
      </c>
      <c r="D109" s="52" t="s">
        <v>403</v>
      </c>
      <c r="E109" s="53">
        <v>40557</v>
      </c>
      <c r="F109" s="19" t="s">
        <v>397</v>
      </c>
      <c r="G109" s="19" t="s">
        <v>398</v>
      </c>
      <c r="H109" s="62" t="s">
        <v>399</v>
      </c>
      <c r="I109" s="15">
        <v>5</v>
      </c>
      <c r="J109" s="15">
        <v>0</v>
      </c>
      <c r="K109" s="62" t="s">
        <v>408</v>
      </c>
      <c r="L109" s="53">
        <v>25362</v>
      </c>
      <c r="M109" s="82"/>
      <c r="N109" s="82"/>
      <c r="O109" s="53">
        <v>25362</v>
      </c>
      <c r="P109" s="82"/>
      <c r="Q109" s="82"/>
      <c r="R109" s="82"/>
      <c r="S109" s="82"/>
      <c r="T109" s="82"/>
      <c r="U109" s="81"/>
      <c r="V109" s="81"/>
      <c r="W109" s="81"/>
      <c r="X109" s="81"/>
    </row>
    <row r="110" spans="1:24" ht="267.75" customHeight="1">
      <c r="A110" s="15">
        <v>68</v>
      </c>
      <c r="B110" s="114" t="s">
        <v>409</v>
      </c>
      <c r="C110" s="52" t="s">
        <v>410</v>
      </c>
      <c r="D110" s="52" t="s">
        <v>411</v>
      </c>
      <c r="E110" s="53">
        <v>385028</v>
      </c>
      <c r="F110" s="19" t="s">
        <v>397</v>
      </c>
      <c r="G110" s="108" t="s">
        <v>412</v>
      </c>
      <c r="H110" s="124" t="s">
        <v>413</v>
      </c>
      <c r="I110" s="90">
        <v>8</v>
      </c>
      <c r="J110" s="90">
        <v>5</v>
      </c>
      <c r="K110" s="139" t="s">
        <v>414</v>
      </c>
      <c r="L110" s="140">
        <v>420030</v>
      </c>
      <c r="M110" s="93"/>
      <c r="N110" s="93"/>
      <c r="O110" s="117">
        <v>420030</v>
      </c>
      <c r="P110" s="93"/>
      <c r="Q110" s="93"/>
      <c r="R110" s="82"/>
      <c r="S110" s="82"/>
      <c r="T110" s="82"/>
      <c r="U110" s="81"/>
      <c r="V110" s="81"/>
      <c r="W110" s="81"/>
      <c r="X110" s="81"/>
    </row>
    <row r="111" spans="1:24" ht="234" customHeight="1">
      <c r="A111" s="15">
        <v>69</v>
      </c>
      <c r="B111" s="114" t="s">
        <v>415</v>
      </c>
      <c r="C111" s="62" t="s">
        <v>416</v>
      </c>
      <c r="D111" s="52" t="s">
        <v>417</v>
      </c>
      <c r="E111" s="95">
        <v>1308333</v>
      </c>
      <c r="F111" s="19" t="s">
        <v>397</v>
      </c>
      <c r="G111" s="19" t="s">
        <v>412</v>
      </c>
      <c r="H111" s="54" t="s">
        <v>413</v>
      </c>
      <c r="I111" s="15">
        <v>10</v>
      </c>
      <c r="J111" s="15">
        <v>5</v>
      </c>
      <c r="K111" s="62" t="s">
        <v>418</v>
      </c>
      <c r="L111" s="95">
        <v>1259532</v>
      </c>
      <c r="M111" s="82"/>
      <c r="N111" s="82"/>
      <c r="O111" s="95">
        <v>1259532</v>
      </c>
      <c r="P111" s="82"/>
      <c r="Q111" s="82"/>
      <c r="R111" s="82"/>
      <c r="S111" s="82"/>
      <c r="T111" s="82"/>
      <c r="U111" s="81"/>
      <c r="V111" s="81"/>
      <c r="W111" s="81"/>
      <c r="X111" s="81"/>
    </row>
    <row r="112" spans="1:24" ht="222.75" customHeight="1">
      <c r="A112" s="15">
        <v>70</v>
      </c>
      <c r="B112" s="114" t="s">
        <v>419</v>
      </c>
      <c r="C112" s="62" t="s">
        <v>420</v>
      </c>
      <c r="D112" s="62" t="s">
        <v>421</v>
      </c>
      <c r="E112" s="53">
        <v>149560</v>
      </c>
      <c r="F112" s="19" t="s">
        <v>397</v>
      </c>
      <c r="G112" s="19" t="s">
        <v>412</v>
      </c>
      <c r="H112" s="54" t="s">
        <v>413</v>
      </c>
      <c r="I112" s="15">
        <v>7</v>
      </c>
      <c r="J112" s="15">
        <v>3</v>
      </c>
      <c r="K112" s="62" t="s">
        <v>422</v>
      </c>
      <c r="L112" s="138">
        <v>136947.6</v>
      </c>
      <c r="M112" s="82"/>
      <c r="N112" s="82"/>
      <c r="O112" s="138">
        <v>136947.6</v>
      </c>
      <c r="P112" s="82"/>
      <c r="Q112" s="82"/>
      <c r="R112" s="82"/>
      <c r="S112" s="82"/>
      <c r="T112" s="82"/>
      <c r="U112" s="81"/>
      <c r="V112" s="81"/>
      <c r="W112" s="81"/>
      <c r="X112" s="81"/>
    </row>
    <row r="113" spans="1:24" ht="243" customHeight="1">
      <c r="A113" s="15">
        <v>71</v>
      </c>
      <c r="B113" s="123" t="s">
        <v>423</v>
      </c>
      <c r="C113" s="62" t="s">
        <v>424</v>
      </c>
      <c r="D113" s="62" t="s">
        <v>425</v>
      </c>
      <c r="E113" s="125">
        <v>1666667</v>
      </c>
      <c r="F113" s="19" t="s">
        <v>397</v>
      </c>
      <c r="G113" s="19" t="s">
        <v>412</v>
      </c>
      <c r="H113" s="54" t="s">
        <v>413</v>
      </c>
      <c r="I113" s="15">
        <v>9</v>
      </c>
      <c r="J113" s="15">
        <v>5</v>
      </c>
      <c r="K113" s="139" t="s">
        <v>426</v>
      </c>
      <c r="L113" s="121">
        <v>1652598</v>
      </c>
      <c r="M113" s="93"/>
      <c r="N113" s="93"/>
      <c r="O113" s="136">
        <v>1652598</v>
      </c>
      <c r="P113" s="82"/>
      <c r="Q113" s="82"/>
      <c r="R113" s="82"/>
      <c r="S113" s="82"/>
      <c r="T113" s="82"/>
      <c r="U113" s="81"/>
      <c r="V113" s="81"/>
      <c r="W113" s="81"/>
      <c r="X113" s="81"/>
    </row>
    <row r="114" spans="1:24" ht="244.5" customHeight="1">
      <c r="A114" s="15">
        <v>72</v>
      </c>
      <c r="B114" s="114" t="s">
        <v>427</v>
      </c>
      <c r="C114" s="62" t="s">
        <v>428</v>
      </c>
      <c r="D114" s="62" t="s">
        <v>429</v>
      </c>
      <c r="E114" s="53">
        <v>97700</v>
      </c>
      <c r="F114" s="19" t="s">
        <v>397</v>
      </c>
      <c r="G114" s="19" t="s">
        <v>412</v>
      </c>
      <c r="H114" s="54" t="s">
        <v>413</v>
      </c>
      <c r="I114" s="15">
        <v>7</v>
      </c>
      <c r="J114" s="15">
        <v>3</v>
      </c>
      <c r="K114" s="62" t="s">
        <v>430</v>
      </c>
      <c r="L114" s="138">
        <v>96841.33</v>
      </c>
      <c r="M114" s="82"/>
      <c r="N114" s="82"/>
      <c r="O114" s="138">
        <v>96841.33</v>
      </c>
      <c r="P114" s="82"/>
      <c r="Q114" s="82"/>
      <c r="R114" s="82"/>
      <c r="S114" s="82"/>
      <c r="T114" s="82"/>
      <c r="U114" s="81"/>
      <c r="V114" s="81"/>
      <c r="W114" s="81"/>
      <c r="X114" s="81"/>
    </row>
    <row r="115" spans="1:24" ht="57" customHeight="1">
      <c r="A115" s="15">
        <v>73</v>
      </c>
      <c r="B115" s="114" t="s">
        <v>431</v>
      </c>
      <c r="C115" s="62" t="s">
        <v>432</v>
      </c>
      <c r="D115" s="52" t="s">
        <v>433</v>
      </c>
      <c r="E115" s="53">
        <v>529677</v>
      </c>
      <c r="F115" s="19" t="s">
        <v>118</v>
      </c>
      <c r="G115" s="19" t="s">
        <v>434</v>
      </c>
      <c r="H115" s="112" t="s">
        <v>435</v>
      </c>
      <c r="I115" s="15">
        <v>9</v>
      </c>
      <c r="J115" s="15">
        <v>5</v>
      </c>
      <c r="K115" s="141" t="s">
        <v>436</v>
      </c>
      <c r="L115" s="117">
        <f>470990*1.2</f>
        <v>565188</v>
      </c>
      <c r="M115" s="82"/>
      <c r="N115" s="82"/>
      <c r="O115" s="117">
        <f>470990*1.2</f>
        <v>565188</v>
      </c>
      <c r="P115" s="82"/>
      <c r="Q115" s="82"/>
      <c r="R115" s="82"/>
      <c r="S115" s="82"/>
      <c r="T115" s="82"/>
      <c r="U115" s="81"/>
      <c r="V115" s="81"/>
      <c r="W115" s="81"/>
      <c r="X115" s="81"/>
    </row>
    <row r="116" spans="1:24" ht="42.75" customHeight="1">
      <c r="A116" s="126"/>
      <c r="B116" s="127" t="s">
        <v>437</v>
      </c>
      <c r="C116" s="128"/>
      <c r="D116" s="128"/>
      <c r="E116" s="129">
        <f>SUM(E7:E115)</f>
        <v>1222700596.4</v>
      </c>
      <c r="F116" s="128"/>
      <c r="G116" s="128"/>
      <c r="H116" s="128"/>
      <c r="I116" s="142"/>
      <c r="J116" s="142"/>
      <c r="K116" s="128"/>
      <c r="L116" s="128">
        <v>1228847470</v>
      </c>
      <c r="M116" s="128"/>
      <c r="N116" s="128"/>
      <c r="O116" s="128">
        <f>SUM(O7:O115)</f>
        <v>1228847470.1559997</v>
      </c>
      <c r="P116" s="128"/>
      <c r="Q116" s="128"/>
      <c r="R116" s="128"/>
      <c r="S116" s="128"/>
      <c r="T116" s="128"/>
      <c r="U116" s="144"/>
      <c r="V116" s="144"/>
      <c r="W116" s="144"/>
      <c r="X116" s="144"/>
    </row>
    <row r="117" spans="1:232" ht="16.5" customHeight="1">
      <c r="A117" s="4"/>
      <c r="B117" s="4"/>
      <c r="E117" s="4"/>
      <c r="O117" s="4"/>
      <c r="HX117"/>
    </row>
    <row r="118" spans="1:232" ht="13.5" customHeight="1">
      <c r="A118" s="4"/>
      <c r="B118" s="4"/>
      <c r="E118" s="4"/>
      <c r="O118" s="4"/>
      <c r="HX118"/>
    </row>
  </sheetData>
  <sheetProtection/>
  <mergeCells count="183">
    <mergeCell ref="I4:J4"/>
    <mergeCell ref="K4:L4"/>
    <mergeCell ref="M4:N4"/>
    <mergeCell ref="P4:R4"/>
    <mergeCell ref="V4:X4"/>
    <mergeCell ref="A4:A5"/>
    <mergeCell ref="A7:A9"/>
    <mergeCell ref="A10:A12"/>
    <mergeCell ref="A13:A15"/>
    <mergeCell ref="A16:A20"/>
    <mergeCell ref="A21:A23"/>
    <mergeCell ref="A24:A26"/>
    <mergeCell ref="A27:A29"/>
    <mergeCell ref="B4:B5"/>
    <mergeCell ref="B7:B9"/>
    <mergeCell ref="B10:B12"/>
    <mergeCell ref="B13:B15"/>
    <mergeCell ref="B16:B20"/>
    <mergeCell ref="B21:B23"/>
    <mergeCell ref="B24:B26"/>
    <mergeCell ref="B27:B29"/>
    <mergeCell ref="C4:C5"/>
    <mergeCell ref="C7:C9"/>
    <mergeCell ref="C10:C12"/>
    <mergeCell ref="C13:C15"/>
    <mergeCell ref="C16:C20"/>
    <mergeCell ref="C21:C23"/>
    <mergeCell ref="C24:C26"/>
    <mergeCell ref="C27:C29"/>
    <mergeCell ref="D4:D5"/>
    <mergeCell ref="D7:D9"/>
    <mergeCell ref="D10:D12"/>
    <mergeCell ref="D13:D15"/>
    <mergeCell ref="D16:D20"/>
    <mergeCell ref="D21:D23"/>
    <mergeCell ref="D24:D26"/>
    <mergeCell ref="D27:D29"/>
    <mergeCell ref="E4:E5"/>
    <mergeCell ref="E7:E9"/>
    <mergeCell ref="E10:E12"/>
    <mergeCell ref="E13:E15"/>
    <mergeCell ref="E16:E20"/>
    <mergeCell ref="E21:E23"/>
    <mergeCell ref="E24:E26"/>
    <mergeCell ref="E27:E29"/>
    <mergeCell ref="F4:F5"/>
    <mergeCell ref="F7:F9"/>
    <mergeCell ref="F10:F12"/>
    <mergeCell ref="F13:F15"/>
    <mergeCell ref="F16:F20"/>
    <mergeCell ref="F21:F23"/>
    <mergeCell ref="F24:F26"/>
    <mergeCell ref="F27:F29"/>
    <mergeCell ref="G4:G5"/>
    <mergeCell ref="G7:G9"/>
    <mergeCell ref="G10:G12"/>
    <mergeCell ref="G13:G15"/>
    <mergeCell ref="G16:G20"/>
    <mergeCell ref="G21:G23"/>
    <mergeCell ref="G24:G26"/>
    <mergeCell ref="G27:G29"/>
    <mergeCell ref="H7:H9"/>
    <mergeCell ref="H10:H12"/>
    <mergeCell ref="H13:H15"/>
    <mergeCell ref="H16:H20"/>
    <mergeCell ref="H21:H23"/>
    <mergeCell ref="H24:H26"/>
    <mergeCell ref="H27:H29"/>
    <mergeCell ref="I7:I9"/>
    <mergeCell ref="I10:I12"/>
    <mergeCell ref="I13:I15"/>
    <mergeCell ref="I16:I20"/>
    <mergeCell ref="I21:I23"/>
    <mergeCell ref="I24:I26"/>
    <mergeCell ref="I27:I29"/>
    <mergeCell ref="J7:J9"/>
    <mergeCell ref="J10:J12"/>
    <mergeCell ref="J13:J15"/>
    <mergeCell ref="J16:J20"/>
    <mergeCell ref="J21:J23"/>
    <mergeCell ref="J24:J26"/>
    <mergeCell ref="J27:J29"/>
    <mergeCell ref="K7:K9"/>
    <mergeCell ref="K10:K12"/>
    <mergeCell ref="K13:K15"/>
    <mergeCell ref="K16:K20"/>
    <mergeCell ref="K21:K23"/>
    <mergeCell ref="K24:K26"/>
    <mergeCell ref="K27:K29"/>
    <mergeCell ref="L7:L9"/>
    <mergeCell ref="L10:L12"/>
    <mergeCell ref="L13:L15"/>
    <mergeCell ref="L16:L20"/>
    <mergeCell ref="L21:L23"/>
    <mergeCell ref="L24:L26"/>
    <mergeCell ref="L27:L29"/>
    <mergeCell ref="M7:M9"/>
    <mergeCell ref="M10:M12"/>
    <mergeCell ref="M13:M15"/>
    <mergeCell ref="M16:M20"/>
    <mergeCell ref="M21:M23"/>
    <mergeCell ref="M24:M26"/>
    <mergeCell ref="M27:M29"/>
    <mergeCell ref="N7:N9"/>
    <mergeCell ref="N10:N12"/>
    <mergeCell ref="N13:N15"/>
    <mergeCell ref="N16:N20"/>
    <mergeCell ref="N21:N23"/>
    <mergeCell ref="N24:N26"/>
    <mergeCell ref="N27:N29"/>
    <mergeCell ref="O4:O5"/>
    <mergeCell ref="O7:O9"/>
    <mergeCell ref="O10:O12"/>
    <mergeCell ref="O13:O15"/>
    <mergeCell ref="O16:O20"/>
    <mergeCell ref="O21:O23"/>
    <mergeCell ref="O24:O26"/>
    <mergeCell ref="O27:O29"/>
    <mergeCell ref="P7:P9"/>
    <mergeCell ref="P10:P12"/>
    <mergeCell ref="P13:P15"/>
    <mergeCell ref="P16:P20"/>
    <mergeCell ref="P21:P23"/>
    <mergeCell ref="P24:P26"/>
    <mergeCell ref="P27:P29"/>
    <mergeCell ref="Q7:Q9"/>
    <mergeCell ref="Q10:Q12"/>
    <mergeCell ref="Q13:Q15"/>
    <mergeCell ref="Q16:Q20"/>
    <mergeCell ref="Q21:Q23"/>
    <mergeCell ref="Q24:Q26"/>
    <mergeCell ref="Q27:Q29"/>
    <mergeCell ref="R7:R9"/>
    <mergeCell ref="R10:R12"/>
    <mergeCell ref="R13:R15"/>
    <mergeCell ref="R16:R20"/>
    <mergeCell ref="R21:R23"/>
    <mergeCell ref="R24:R26"/>
    <mergeCell ref="R27:R29"/>
    <mergeCell ref="S7:S9"/>
    <mergeCell ref="S10:S12"/>
    <mergeCell ref="S13:S15"/>
    <mergeCell ref="S16:S20"/>
    <mergeCell ref="S21:S23"/>
    <mergeCell ref="S24:S26"/>
    <mergeCell ref="S27:S29"/>
    <mergeCell ref="T4:T5"/>
    <mergeCell ref="T7:T9"/>
    <mergeCell ref="T10:T12"/>
    <mergeCell ref="T13:T15"/>
    <mergeCell ref="T16:T20"/>
    <mergeCell ref="T21:T23"/>
    <mergeCell ref="T24:T26"/>
    <mergeCell ref="T27:T29"/>
    <mergeCell ref="U4:U5"/>
    <mergeCell ref="U7:U9"/>
    <mergeCell ref="U10:U12"/>
    <mergeCell ref="U13:U15"/>
    <mergeCell ref="U16:U20"/>
    <mergeCell ref="U21:U23"/>
    <mergeCell ref="U24:U26"/>
    <mergeCell ref="U27:U29"/>
    <mergeCell ref="V7:V9"/>
    <mergeCell ref="V10:V12"/>
    <mergeCell ref="V13:V15"/>
    <mergeCell ref="V16:V20"/>
    <mergeCell ref="V21:V23"/>
    <mergeCell ref="V24:V26"/>
    <mergeCell ref="V27:V29"/>
    <mergeCell ref="W7:W9"/>
    <mergeCell ref="W10:W12"/>
    <mergeCell ref="W13:W15"/>
    <mergeCell ref="W16:W20"/>
    <mergeCell ref="W21:W23"/>
    <mergeCell ref="W24:W26"/>
    <mergeCell ref="W27:W29"/>
    <mergeCell ref="X7:X9"/>
    <mergeCell ref="X10:X12"/>
    <mergeCell ref="X13:X15"/>
    <mergeCell ref="X16:X20"/>
    <mergeCell ref="X21:X23"/>
    <mergeCell ref="X24:X26"/>
    <mergeCell ref="X27:X29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>
    <row r="1" ht="14.25">
      <c r="A1" t="s">
        <v>438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Alba Lika</cp:lastModifiedBy>
  <cp:lastPrinted>2021-09-21T10:59:26Z</cp:lastPrinted>
  <dcterms:created xsi:type="dcterms:W3CDTF">2018-03-23T09:24:26Z</dcterms:created>
  <dcterms:modified xsi:type="dcterms:W3CDTF">2023-09-27T13:06:45Z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1FA704F11C2248CE8DB1707C2C8247B5_12</vt:lpwstr>
  </property>
  <property fmtid="{D5CDD505-2E9C-101B-9397-08002B2CF9AE}" pid="4" name="KSOProductBuildV">
    <vt:lpwstr>1033-12.2.0.13215</vt:lpwstr>
  </property>
</Properties>
</file>